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9"/>
  <workbookPr/>
  <mc:AlternateContent xmlns:mc="http://schemas.openxmlformats.org/markup-compatibility/2006">
    <mc:Choice Requires="x15">
      <x15ac:absPath xmlns:x15ac="http://schemas.microsoft.com/office/spreadsheetml/2010/11/ac" url="C:\Users\alber\Desktop\Colegio Puente\Curso 24-25\PROGRAMACIONES\"/>
    </mc:Choice>
  </mc:AlternateContent>
  <xr:revisionPtr revIDLastSave="25" documentId="13_ncr:1_{EC9F8F1C-5DEC-4B32-8170-1527AA6E33B6}" xr6:coauthVersionLast="47" xr6:coauthVersionMax="47" xr10:uidLastSave="{D1F24A52-D44F-4D93-AD27-4E7151B2BC06}"/>
  <bookViews>
    <workbookView xWindow="-108" yWindow="-108" windowWidth="23256" windowHeight="12456" tabRatio="776" firstSheet="13" xr2:uid="{00000000-000D-0000-FFFF-FFFF00000000}"/>
  </bookViews>
  <sheets>
    <sheet name="Portada" sheetId="1" r:id="rId1"/>
    <sheet name="0.Contexto" sheetId="19" r:id="rId2"/>
    <sheet name="1.PSyDO" sheetId="3" r:id="rId3"/>
    <sheet name="2.Com" sheetId="2" r:id="rId4"/>
    <sheet name="3.CE" sheetId="16" r:id="rId5"/>
    <sheet name="4.SB" sheetId="4" r:id="rId6"/>
    <sheet name="5.UP" sheetId="5" r:id="rId7"/>
    <sheet name="6.SA" sheetId="18" r:id="rId8"/>
    <sheet name="7.MyR" sheetId="6" r:id="rId9"/>
    <sheet name="8.E1" sheetId="11" r:id="rId10"/>
    <sheet name="9.D" sheetId="8" r:id="rId11"/>
    <sheet name="10.ACyAE" sheetId="7" r:id="rId12"/>
    <sheet name="11.R" sheetId="12" r:id="rId13"/>
    <sheet name="12.AE" sheetId="9" r:id="rId14"/>
    <sheet name="AUX" sheetId="15" r:id="rId15"/>
  </sheets>
  <calcPr calcId="191028"/>
  <customWorkbookViews>
    <customWorkbookView name="Celdas" guid="{54CB08BF-6DAB-4B61-BB17-C94BFB59962B}" maximized="1" xWindow="-8" yWindow="-8" windowWidth="1936" windowHeight="1056"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2" i="4" l="1"/>
  <c r="E33" i="4"/>
  <c r="E34" i="4"/>
  <c r="E35" i="4"/>
  <c r="E24" i="4"/>
  <c r="E25" i="4"/>
  <c r="E26" i="4"/>
  <c r="E27" i="4"/>
  <c r="E11" i="4"/>
  <c r="E12" i="4"/>
  <c r="F3" i="16"/>
  <c r="F4" i="16"/>
  <c r="F5" i="16"/>
  <c r="F6" i="16"/>
  <c r="F7" i="16"/>
  <c r="F8" i="16"/>
  <c r="F9" i="16"/>
  <c r="F10" i="16"/>
  <c r="F11" i="16"/>
  <c r="F12" i="16"/>
  <c r="F13" i="16"/>
  <c r="F14" i="16"/>
  <c r="F15" i="16"/>
  <c r="F16" i="16"/>
  <c r="F17" i="16"/>
  <c r="F18" i="16"/>
  <c r="F19" i="16"/>
  <c r="E45" i="4"/>
  <c r="E46" i="4"/>
  <c r="E47" i="4"/>
  <c r="E48" i="4"/>
  <c r="E49" i="4"/>
  <c r="E36" i="4"/>
  <c r="E37" i="4"/>
  <c r="E38" i="4"/>
  <c r="E39" i="4"/>
  <c r="E20" i="4"/>
  <c r="E21" i="4"/>
  <c r="E22" i="4"/>
  <c r="E23" i="4"/>
  <c r="E19" i="4"/>
  <c r="E18" i="4"/>
  <c r="E17" i="4"/>
  <c r="E14" i="4"/>
  <c r="E15" i="4"/>
  <c r="B18" i="16"/>
  <c r="E18" i="16" s="1"/>
  <c r="B17" i="16"/>
  <c r="B19" i="16"/>
  <c r="E19" i="16" s="1"/>
  <c r="B14" i="16"/>
  <c r="E14" i="16" s="1"/>
  <c r="B16" i="16"/>
  <c r="E16" i="16" s="1"/>
  <c r="B13" i="16"/>
  <c r="E13" i="16" s="1"/>
  <c r="B5" i="16"/>
  <c r="E5" i="16" s="1"/>
  <c r="E56" i="4"/>
  <c r="E55" i="4"/>
  <c r="E54" i="4"/>
  <c r="E53" i="4"/>
  <c r="B15" i="16"/>
  <c r="E15" i="16" s="1"/>
  <c r="B9" i="16"/>
  <c r="E9" i="16" s="1"/>
  <c r="B3" i="16"/>
  <c r="E3" i="16" s="1"/>
  <c r="B4" i="16"/>
  <c r="E4" i="16" s="1"/>
  <c r="B6" i="16"/>
  <c r="E6" i="16" s="1"/>
  <c r="B7" i="16"/>
  <c r="E7" i="16" s="1"/>
  <c r="B8" i="16"/>
  <c r="E8" i="16" s="1"/>
  <c r="B10" i="16"/>
  <c r="E10" i="16" s="1"/>
  <c r="B11" i="16"/>
  <c r="E11" i="16" s="1"/>
  <c r="B12" i="16"/>
  <c r="E12" i="16" s="1"/>
  <c r="E3" i="4"/>
  <c r="E4" i="4"/>
  <c r="E5" i="4"/>
  <c r="E6" i="4"/>
  <c r="E7" i="4"/>
  <c r="E8" i="4"/>
  <c r="E9" i="4"/>
  <c r="E10" i="4"/>
  <c r="E13" i="4"/>
  <c r="E16" i="4"/>
  <c r="E28" i="4"/>
  <c r="E29" i="4"/>
  <c r="E30" i="4"/>
  <c r="E31" i="4"/>
  <c r="E32" i="4"/>
  <c r="E40" i="4"/>
  <c r="E41" i="4"/>
  <c r="E42" i="4"/>
  <c r="E43" i="4"/>
  <c r="E44" i="4"/>
  <c r="E50" i="4"/>
  <c r="E51" i="4"/>
  <c r="E17" i="16" l="1"/>
</calcChain>
</file>

<file path=xl/sharedStrings.xml><?xml version="1.0" encoding="utf-8"?>
<sst xmlns="http://schemas.openxmlformats.org/spreadsheetml/2006/main" count="899" uniqueCount="630">
  <si>
    <t>Índice</t>
  </si>
  <si>
    <t>Perfil de salida y descriptores operativos secuenciados por curso</t>
  </si>
  <si>
    <t>La contribución de la materia al desarrollo de las competencias clave a través de los descriptores del Perfil de salida, su relacción con las competencias específicas y el peso de cada una dentro de la asignatura</t>
  </si>
  <si>
    <t>Relación entre las competencias clave y los criterios de evaluación y la secuenciación de estos últimos.</t>
  </si>
  <si>
    <t>Fragmentación de criterios de evaluación en subcriterios y la contribución de cada uno al criterio</t>
  </si>
  <si>
    <t>Los contenidos, redactados en forma de saberes básicos, de cada materia y su distribución progresiva a lo largo de cada curso, incluyendo aquellos contenidos complementarios que, en su caso, se considere necesario incorporar para el cumplimiento de los objetivos de la Educación Secundaria Obligatoria y la adquisición de las competencias correspondientes.</t>
  </si>
  <si>
    <t>Desarrollo de unidades de programación indicando métodos pedagógicos y didácticos, instrumentos de evaluación y temporalización</t>
  </si>
  <si>
    <t>Desarrollo de las situaciones de aprendizaje indicando métodos pedagógicos y didácticos, instrumentos de evaluación y temporalización</t>
  </si>
  <si>
    <t>Los materiales y recursos didácticos que se vayan a utilizar.</t>
  </si>
  <si>
    <t>Centro</t>
  </si>
  <si>
    <t>Colegio Puente III</t>
  </si>
  <si>
    <t>Los procedimientos, instrumentos de evaluación y criterios de calificación del aprendizaje del alumnado, así como el procedimiento de actuación en caso de alumnos progreso no adecuado</t>
  </si>
  <si>
    <t>Departamento</t>
  </si>
  <si>
    <t>Orientación</t>
  </si>
  <si>
    <t xml:space="preserve">Las medidas de atención a la diversidad del curso de la etapa correspondiente. </t>
  </si>
  <si>
    <t>Etapa</t>
  </si>
  <si>
    <t>ESO</t>
  </si>
  <si>
    <t xml:space="preserve">Las actividades complementarias y extraescolares que se pretenden realizar desde el departamento. </t>
  </si>
  <si>
    <t>Asignatura</t>
  </si>
  <si>
    <t>Formación y Orientación Personal y Profesional</t>
  </si>
  <si>
    <t>Las actividades de recuperación y los procedimientos para la evaluación del alumnado con materias pendientes de cursos anteriores, teniendo en cuenta lo dispuesto en los artículos 13 y 36.</t>
  </si>
  <si>
    <t>Curso</t>
  </si>
  <si>
    <t>4º</t>
  </si>
  <si>
    <t>Profesor</t>
  </si>
  <si>
    <t>Alberto del Hoyo Mora</t>
  </si>
  <si>
    <t>Los criterios para la evaluación del desarrollo de la programación y de la práctica docente e indicadores de logro</t>
  </si>
  <si>
    <t>Fecha</t>
  </si>
  <si>
    <t>CURSO</t>
  </si>
  <si>
    <t>4º ESO</t>
  </si>
  <si>
    <t>MUNICIPIO</t>
  </si>
  <si>
    <t>El centro educativo pertenece al municipio del Astillero, en Cantabria. Se trata de un término municipal cuya economía se desarrolla principalmente entre el sector servicios y el sector industrial.</t>
  </si>
  <si>
    <t>ENTORNO</t>
  </si>
  <si>
    <t>El colegio Puente está situado en un entorno geográfico natural rodeado por las rías de Solía y del Carmen, muy cerca de la Bahía de Santander, lo que ha favorecido desde siempre las salidas a la naturaleza en relación con el currículo de diferentes asignaturas.</t>
  </si>
  <si>
    <t>EL CENTRO</t>
  </si>
  <si>
    <t>El centro  dispone de una línea desde 2 años hasta 4º de Secundaria además de un grado medio de Gestión Administrativa lo que favorece la permanencia de los alumnos y alumnas durante toda la etapa escolar en el mismo.</t>
  </si>
  <si>
    <t>INSTALACIONES</t>
  </si>
  <si>
    <t>Los alumnos y alumnas de Secundaria se distribuyen entre la tercera y cuarta planta del edificio y tienen a su disposición diferentes aulas para la realización de talleres ( laboratorio y tecnología) además de la Biblioteca escolar en la segunda planta y el pabellón en el ático del edificio. Disponen de dos patios para realizar los recreos.</t>
  </si>
  <si>
    <t>EL GRUPO</t>
  </si>
  <si>
    <t xml:space="preserve">Tenemos un grupo de 12 alumnos y alumnas en el grupo ordinario procedentes en su mayoría del municipio y algunos de los alrededores. Alrededor de un 15% son inmigrantes en su mayoría asentados e integrados totalmente en el municipio hace muchos años, la mayoría en el colegio desde la etapa de infantil. </t>
  </si>
  <si>
    <t>NECESIDADES</t>
  </si>
  <si>
    <t>Durante este curso tenemos una alumna  con informe ( dislexia) que recibe apoyo especialista dentro y fuera del aula y un alumno de interculturalidad además de otros que reciben refuerzo en diferentes asignaturas.</t>
  </si>
  <si>
    <t>Secuenciación</t>
  </si>
  <si>
    <t>Competencia clave</t>
  </si>
  <si>
    <t>Descriptor operativo</t>
  </si>
  <si>
    <t>ESO1</t>
  </si>
  <si>
    <t>ESO2</t>
  </si>
  <si>
    <t>ESO3</t>
  </si>
  <si>
    <t>ESO4</t>
  </si>
  <si>
    <t>Competencia en comunicación lingüística</t>
  </si>
  <si>
    <t>CCL1. Se expresa de forma oral, escrita, signada o multimodal con coherencia, corrección y adecuación a los diferentes contextos sociales, y participa en interacciones comunicativas con actitud cooperativa y respetuosa tanto para intercambiar información, crear conocimiento y transmitir opiniones, como para construir vínculos personales.</t>
  </si>
  <si>
    <t>CCL1-1. Comprende, interpreta y valora (señalando la fuente) textos ora les, escritos, signados o multimodales seleccionados y adaptados de los ámbitos personal, social, educativo y profesional para participar en diferentes contextos educativos de manera activa (guiada) e informada y para construir conocimiento.</t>
  </si>
  <si>
    <t>CCL1-2. Comprende, interpreta y valora (señalando la fuente, objetividad e intencionalidad) textos orales, escritos, signados o multimodales seleccionados de los ámbitos personal, social, educativo y profesional para participar en diferentes contextos educativos de manera activa (guiada) e informada y para construir conocimiento.</t>
  </si>
  <si>
    <t>CCL1-3. Comprende, interpreta y valora (señalando sus elementos, interés y describiendo el contexto) textos orales, escritos, signados o multimodales de los ámbitos personal, social, educativo y profesional para participar en diferentes contextos de manera activa (autónoma) e informada y para construir conocimiento.</t>
  </si>
  <si>
    <t>CCL1-4. Comprende, interpreta y valora con actitud crítica textos orales, escritos, signados o multimodales de los ámbitos personal, social, educativo y profesional para participar en diferentes contextos de manera activa e informada y para construir conocimiento. Produce textos escritos y multimodales coherentes, cohesionados, adecuados y correctos, atendiendo a las convenciones propias del género discursivo elegido para construir conocimiento.</t>
  </si>
  <si>
    <t>CCL2. Comprende, interpreta y valora con actitud crítica textos orales, escritos, signados o multimodales de los ámbitos personal, social, educativo y profesional para participar en diferentes contextos de manera activa e informada y para construir conocimiento.</t>
  </si>
  <si>
    <t>CCL2-2. Comprende ,interpreta y valora textos escritos del ámbito personal, social y educativo para participar en diferentes contextos de manera activa.</t>
  </si>
  <si>
    <t>CCL2-2. Comprende,interpreta y valora textos de diferentes ámbitos ( personal,educativo, social y profesional) , identificando el punto de vista y la intención del emisor para participar en diferentes contextos de manera activa.</t>
  </si>
  <si>
    <t>CCL-3.Comprende, interpreta y valora con actitud crítica textos orales, escritos, signados o multimodales de diferentes ámbitos para participar en diferentes contextos de manera activa e informada. Produce textos escritos y multimodales coherentes, cohesionados, adecuados y correctos atendiendo al género discursivo elegido.</t>
  </si>
  <si>
    <t>CC4. Comprende, interpreta y valora con actitud crítica textos orales y escritos , signados o multimodales de todos los ámbitos de la comunicación para participar de manera activa en todos los contextos posibles con el fin último de construir conocimiento.</t>
  </si>
  <si>
    <t>CCL3. Localiza, selecciona y contrasta de manera progresivamente autónoma información procedente de diferentes fuentes, evaluando su fiabilidad y pertinencia en función de los objetivos de lectura y evitando los riesgos de manipulación y desinformación, y la integra y transforma en conocimiento para comunicarla adoptando un punto de vista creativo, crítico y personal a la par que respetuoso con la propiedad intelectual.</t>
  </si>
  <si>
    <t>CCL3-1.Selecciona y contrasta información( guiada)procedente de diferentes fuentes evaluando su fiabilidad para integrarla y transformarla en conocimiento.  Consulta fuentes de información variadas y seguras de manera individual o colectiva para la realización de trabajos o proyectos. Utiliza la biblioteca escolar como centro neurálgico para el desarrollo de esta competencia.</t>
  </si>
  <si>
    <t>CCL3-2. Selecciona y contrasta información  de manera guiada procedente de diferentes fuentes evaluando su fiabilidad para integrarla y transformarla en conocimiento. Consulta fuentes de información variadas y seguras de manera individual y colectiva para la realización de trabajos y proyectos . Utiliza la biblioteca escolar como centro neurálgico para el desarrollo de esta competencia.</t>
  </si>
  <si>
    <t>CCL3-3. Localiza, selecciona y contrasta información procedente de diferentes fuentes de forma autónoma, evaluando su fiabilidad y pertinencia en en función de los objetivos de lectura y evitando los riesgos de manipulación y desinformación, e integrarla y transformarla en conocimiento, para comunicarla desde un punto de vista críticoy personal a la par que  respetuoso con la propiedad intelectual. Reconoce cuado y como necesita buscar información, cómo gestionarla, evaluarla y comunicarla adoptando un punto de vista crítico y personal evidenciando una actitud ética y responsable con la propiedad intelectual y con la identidad digital.</t>
  </si>
  <si>
    <t xml:space="preserve">CCL-3-4. Localiza, selecciona y contrasta informació procedente de diferentes fuentes de forma autónoma, evaluando su fiabilidad y pertiencia en función de los objetivos de lecturar y evitando los riesgos </t>
  </si>
  <si>
    <t>CCL4. Lee con autonomía obras diversas adecuadas a su edad, seleccionando las que mejor se ajustan a sus gustos e intereses; aprecia el patrimonio literario como cauce privilegiado de la experiencia individual y colectiva; y moviliza su propia experiencia biográfica y sus conocimientos literarios y culturales para construir y compartir su interpretación de las obras y para crear textos de intención literaria de progresiva complejidad.</t>
  </si>
  <si>
    <t>CCL3-1. Lee de manera progresivamente autónoma obras diversas adecuadas a su edad configurando un itinerario lector que evolucione en cuanto a diversidad , complejidad y calidad de las obras para construir sus propia identidad lectora y para disfrutar de la lectura. Construye textos de intención literaria de forma progresivamente autónoma.</t>
  </si>
  <si>
    <t>CCL3-2. Lee de manera progresivamente autónoma obras diversas adecuadas a su edad configurando un itinerario lector que evolucione en cuanto a diversidad, complejidad y calidad de las obras para costruir su propia identidad lectora y para disfrutar de la lectura. Construye textos de intención literaria de forma progresivamente autónoma.</t>
  </si>
  <si>
    <t>CCL4-3. Lee con autonomía obras diversas que se ajustan a sus gustos y a su edad como fuente de placer y de conocimento, configurando un itinerario lector que evoluciones en cuanto a diversidad complejidad y calidad. Aprecia el patrimonio literario como cauce privilegiado de la experiencia individual y colectiva. Construye textos de intención literaria de forma autónoma.</t>
  </si>
  <si>
    <t>CCL4-4. Lee con autonomía obras diversas adecuadas a su edad como fuente de placer y conocimiento, configurando un itinerario lector que evolucione en cuanto a diversidad, a complejidad y calidad de las obras y compartir experiencias de lectura , para construir la propia identidad lectora y para disfrutar de la dimensión social de la lectura. Aprecia el patrimonio literario como cauce privilegiado de la experiencia individual y colectiva . Construye textos de intención literaria de forma autónoma.</t>
  </si>
  <si>
    <t>CCL5. Pone sus prácticas comunicativas al servicio de la convivencia democrática, la resolución dialogada de los conflictos y la igualdad de derechos de todas las personas, evitando los usos discriminatorios, así como los abusos de poder, para favorecer la utilización no solo eficaz sino también ética de los diferentes sistemas de comunicación.</t>
  </si>
  <si>
    <t>CCL5-1. Pone las propias prácticas comunicativas al servicio de la convivencia democrática, la resolución dialogada de conflictos y la igualdad de derechos de todas las personas. Reconoce un uso no discriminatorio del lenguaje al objeto de forjar relaciones interpersonales basados en la empatía y el respeto.</t>
  </si>
  <si>
    <t>CCL5-2. Pone las propias prácticas comunicativas al servicio de la convivencia democrática , la resolución dialogada de conflictos y la igualdad de derechos de las personas. Reconoce un uso no discriminatorio del lenguaje al objeto de forjar relaciones interpersonales basadas en la empatía y el respeto evitando los usos discriminatorios y los abusos de poder.</t>
  </si>
  <si>
    <t>CCL5-3. Pone  las propias prácticas comunicativas al servicio de la convivencia democrática, la resolución dialogada de los conflictos y la igualdad de derechos de todas las personas, evitando los usos discriminatorios, los abusos de poder. Favorece la utilización eficaz y ética de los diferentes sistemas de comunicación. Es capaz de tomar la palabra en los ámbitos educativo, social y profesional en el ejercicio de una ciudadanía activa y comprometida en la construcción de una sociedad más equitativa y más democrática.</t>
  </si>
  <si>
    <t>CCL5-4. Pone las propias prácticas comunicativas al servicio de la convivencia democrática, la resolucion dialogada de los conflictos y la igualdad de derechos de todas las personas evitando los usos discriminatorios y los abusos de poder. Favorece la utilización eficaz y ética de los diferentes sistemas de comunicación. Es capaz de tomar la palabra en los ámbitos educativos, social y profesional en el ejercicio de una ciudadanía activa y comprometida en la construcción de una sociedad más equitativa, más democrática y más responsable en relación a los desafíos de la humanidad como la sostenibilidad del planeta y la erradicación de la violencia y de la creciente desigualdad social.</t>
  </si>
  <si>
    <t>Competencia plurilingüe</t>
  </si>
  <si>
    <t>CP1. Usa eficazmente una o más lenguas, además de la lengua o lenguas familiares, para responder a sus necesidades comunicativas, de manera apropiada y adecuada tanto a su desarrollo e intereses como a diferentes situaciones y contextos de los ámbitos personal, social, educativo y profesional.</t>
  </si>
  <si>
    <t>CP1-1. Identifica la información esencial en una o más lenguas, además de la lengua o lenguas familiares, para comunicarse de manera básica en situaciones cotidianas</t>
  </si>
  <si>
    <t>CP1-2. Comprende lo esencial de una o más lenguas, además de la lengua o lenguas familiares, para comunicarse en situaciones cotidianas.</t>
  </si>
  <si>
    <t>CP1-3. Usa una o más lenguas, además de la lengua o lenguas familiares, para responder a sus necesidades comunicativas, de acuerdo a su desarrollo e intereses en contextos de los ámbitos personal, social, educativo y profesional.</t>
  </si>
  <si>
    <t>CP1-4. Usa eficazmente una o más lenguas, además de la lengua o lenguas familiares, para responder a sus necesidades comunicativas, de manera apropiada y adecuada tanto a su desarrollo e intereses como a diferentes situaciones y contextos de los ámbitos personal, social, educativo y profesional.</t>
  </si>
  <si>
    <t>CP2. A partir de sus experiencias, realiza transferencias entre distintas lenguas como estrategia para comunicarse y ampliar su repertorio lingüístico individual.</t>
  </si>
  <si>
    <t>CP2-1. Realiza transferencias entre distintas lenguas identificando, con ayuda, similitudes entre aspectos gramaticales o de forma que comparten, como estrategia para comunicarse y ampliar su repertorio lingüístico individual.</t>
  </si>
  <si>
    <t>CP2-2. Realiza transferencias entre distintas lenguas identificando, sin ayuda, similitudes entre aspectos gramaticales o de forma que comparten, como estrategia para comunicarse y ampliar su repertorio lingüístico individual.</t>
  </si>
  <si>
    <t>CP2-3. A partir de sus experiencias, comienza a realizar transferencias entre distintas lenguas como estrategia para comunicarse y ampliar su repertorio lingüístico individual.</t>
  </si>
  <si>
    <t>CP2-4. A partir de sus experiencias, realiza transferencias entre distintas lenguas como estrategia para comunicarse y ampliar su repertorio lingüístico individual.</t>
  </si>
  <si>
    <t>CP3. Conoce, valora y respeta la diversidad lingüística y cultural presente en la sociedad, integrándola en su desarrollo personal como factor de diálogo, para fomentar la cohesión social.Se</t>
  </si>
  <si>
    <t>CP3-1. Comienza a valorar la diversidad lingüística y cultural presente en la sociedad, integrándola en su desarrollo personal como factor de diálogo, para fomentar la cohesión social.</t>
  </si>
  <si>
    <t>CP3-2. Conoce y valora la diversidad lingüística y cultural presente en la sociedad, integrándola en su desarrollo personal como factor de diálogo, para fomentar la cohesión social.</t>
  </si>
  <si>
    <t>CP3-3. Conoce, valora y empieza a respetar la diversidad lingüística y cultural presente en la sociedad, integrándola en su desarrollo personal como factor de diálogo, para fomentar la cohesión social.</t>
  </si>
  <si>
    <t>CP3-4. Conoce, valora y respeta la diversidad lingüística y cultural presente en la sociedad, integrándola en su desarrollo personal como factor de diálogo, para fomentar la cohesión social.</t>
  </si>
  <si>
    <t>Competencia matemática y en ciencia, tecnología e ingeniería</t>
  </si>
  <si>
    <t>STEM1. Utiliza métodos inductivos y deductivos propios del razonamiento matemático en situaciones conocidas, y selecciona y emplea diferentes estrategias para resolver problemas analizando críticamente las soluciones y reformulando el procedimiento, si fuera necesario.</t>
  </si>
  <si>
    <t>STEM1-1. Identifica la información relevante de un problema matemático, conoce estrategias de resolución y comprueba las soluciones obtenidas.</t>
  </si>
  <si>
    <t>STEM1-2. Comprende la información relevante de un problema matemático, selecciona y emplea diferentes estrategias para resolverlo y comprueba y analiza críticamente las soluciones obtenidas.</t>
  </si>
  <si>
    <t>STEM1-3. Comprende la información relevante de un problema matemático, selecciona la estrategia adecuada para resolverlo y comprueba y analiza críticamente las soluciones obtenidas.</t>
  </si>
  <si>
    <t>STEM1-4. Utiliza métodos inductivos y deductivos propios del razonamiento matemático en situaciones conocidas, y selecciona y emplea diferentes estrategias para resolver problemas analizando críticamente las soluciones y reformulando el procedimiento, si fuera necesario</t>
  </si>
  <si>
    <t>STEM2. Utiliza el pensamiento científico para entender y explicar los fenómenos que ocurren a su alrededor, confiando en el conocimiento como motor de desarrollo, planteándose preguntas y comprobando hipótesis mediante la experimentación y la indagación, utilizando herramientas e instrumentos adecuados, apreciando la importancia de la precisión y la veracidad y mostrando una actitud crítica acerca del alcance y las limitaciones de la ciencia.</t>
  </si>
  <si>
    <t>STEM2-1. Utiliza el pensamiento científico para entender y explicar los fenómenos que ocurren a su alrededor, y valora el conocimiento como motor de desarrollo de una sociedad.</t>
  </si>
  <si>
    <t>STEM2-2. Utiliza el pensamiento científico para entender y explicar los fenómenos que ocurren a su alrededor, confia en el conocimiento como motor de desarrollo, se plantea preguntas y comprueba hipótesis mediante la experimentación y la indagación.</t>
  </si>
  <si>
    <t>STEM2-3.  Utiliza el pensamiento científico para entender y explicar los fenómenos que ocurren a su alrededor, confiando en el conocimiento como motor de desarrollo, se plantea preguntas y comprueba  hipótesis mediante la experimentación y la indagación utilizando herramientas e instrumentos adecuados y aprecia la importancia de la precisión y la veracidad de los resultados.</t>
  </si>
  <si>
    <t>STEM2-4.  Utiliza el pensamiento científico para entender y explicar los fenómenos que ocurren a su alrededor, confiando en el conocimiento como motor de desarrollo.   Se plantea preguntas y comprueba hipótesis mediante la experimentación y la indagación, utilizando herramientas e instrumentos adecuados, apreciando la importancia de la precisión y la veracidad de los resultados y muestra una actitud crítica acerca del alcance y las limitaciones de la ciencia.</t>
  </si>
  <si>
    <t>STEM3. Plantea y desarrolla proyectos diseñando, fabricando y evaluando diferentes prototipos o modelos para generar o utilizar productos que den solución a una necesidad o problema de forma creativa y en equipo, procurando la participación de todo el grupo, resolviendo pacíficamente los conflictos que puedan surgir, adaptándose ante la incertidumbre y valorando la importancia de la sostenibilidad.</t>
  </si>
  <si>
    <t>STEM3-1.  Evalua diferentes prototipos o modelos para generar o utilizar productos que den solución a una necesidad o problema de forma creativa y en equipo, procurando la participación de todo el grupo, resolviendo pacíficamente los conflictos que puedan surgir, y valorando la importancia de la sostenibilidad.</t>
  </si>
  <si>
    <t>STEM3-2.  desarrolla proyectos  fabricando y evaluando diferentes prototipos o modelos para generar o utilizar productos que den solución a una necesidad o problema de forma creativa y en equipo, procurando la participación de todo el grupo, resolviendo pacíficamente los conflictos que puedan surgir, y valorando la importancia de la sostenibilidad.</t>
  </si>
  <si>
    <t>STEM3-3.  desarrolla proyectos diseñando, fabricando y evaluando diferentes prototipos o modelos para generar o utilizar productos que den solución a una necesidad o problema de forma creativa y en equipo, procurando la participación de todo el grupo, resolviendo pacíficamente los conflictos que puedan surgir,  y valorando la importancia de la sostenibilidad.</t>
  </si>
  <si>
    <t>STEM3-4. Plantea y desarrolla proyectos diseñando, fabricando y evaluando diferentes prototipos o modelos para generar o utilizar productos que den solución a una necesidad o problema de forma creativa y en equipo, procurando la participación de todo el grupo, resolviendo pacíficamente los conflictos que puedan surgir, adaptándose ante la incertidumbre y valorando la importancia de la sostenibilidad.</t>
  </si>
  <si>
    <t>STEM4. Interpreta  los elementos más relevantes de procesos, razonamientos, demostraciones, métodos y resultados científicos, matemáticos y tecnológicos de forma clara y precisa y en diferentes formatos (gráficos, tablas, diagramas, fórmulas, esquemas, símbolos...), aprovechando de forma crítica la cultura digital e incluyendo el lenguaje matemático-formal con ética y responsabilidad, para compartir y construir nuevos conocimientos.</t>
  </si>
  <si>
    <t>STEM4-1.  Interpreta  los elementos más relevantes de procesos, razonamientos, demostraciones y resultados científicos, matemáticos y tecnológicos de forma clara y precisa ,  incluyendo el lenguaje matemático-formal con responsabilidad.</t>
  </si>
  <si>
    <t>STEM4-2. Interpreta  los elementos más relevantes de procesos, razonamientos, demostraciones, métodos y resultados científicos, matemáticos y tecnológicos de forma clara y precisa y en diferentes formatos (gráficos, tablas,  fórmulas, esquemas, símbolos...), aprovechando  la cultura digital para compartir  conocimientos.</t>
  </si>
  <si>
    <t>STEM4-3. Interpreta  los elementos más relevantes de procesos, razonamientos, demostraciones, métodos y resultados científicos, matemáticos y tecnológicos de forma clara y precisa y en diferentes formatos (gráficos, tablas, diagramas, fórmulas, esquemas, símbolos...), aprovechando  la cultura digital e incluyendo el lenguaje matemático-formal con  responsabilidad, para compartir y construir nuevos conocimientos.</t>
  </si>
  <si>
    <t>STEM4-4.  Interpreta y transmite los elementos más relevantes de procesos, razonamientos, demostraciones, métodos y resultados científicos, matemáticos y tecnológicos de forma clara y precisa y en diferentes formatos (gráficos, tablas, diagramas, fórmulas, esquemas, símbolos...), aprovechando de forma crítica la cultura digital e incluyendo el lenguaje matemático-formal con ética y responsabilidad, para compartir y construir nuevos conocimientos.</t>
  </si>
  <si>
    <t>STEM5. Emprende acciones fundamentadas científicamente para promover la salud física, mental y social, y preservar el medio ambiente y los seres vivos; y aplica principios de ética y seguridad en la realización de proyectos para transformar su entorno próximo de forma sostenible, valorando su impacto global y practicando el consumo responsable.</t>
  </si>
  <si>
    <t>STEM5-1. Emprende acciones  para promover la salud física, y preservar el medio ambiente y aplica principios de seguridad en la realización de proyectos para transformar su entorno próximo de forma sostenible.</t>
  </si>
  <si>
    <t>STEM5-2. Emprende acciones  para promover la salud física, y preservar el medio ambiente; y aplica principios de seguridad en la realización de proyectos para transformar su entorno próximo de forma sostenible,  practicando el consumo responsable.</t>
  </si>
  <si>
    <t>STEM5-3. Emprende acciones para promover la salud física, mental y social, y preservar el medio ambiente y los seres vivos; y aplica principios de seguridad en la realización de proyectos para transformar su entorno próximo de forma sostenible practicando el consumo responsable.</t>
  </si>
  <si>
    <t>STEM5-4. Emprende acciones fundamentadas científicamente para promover la salud física, mental y social, y preservar el medio ambiente y los seres vivos; y aplica principios de ética y seguridad en la realización de proyectos para transformar su entorno próximo de forma sostenible, valorando su impacto global y practicando el consumo responsable.</t>
  </si>
  <si>
    <t>Competencia digital</t>
  </si>
  <si>
    <t>CD1. Realiza búsquedas en internet atendiendo a criterios de validez, calidad, actualidad y fiabilidad, seleccionando los resultados de manera crítica y archivándolos, para recuperarlos, referenciarlos y reutilizarlos, respetando la propiedad intelectual.</t>
  </si>
  <si>
    <t>CD1-1. Conoce diferentes navegadores de internet y buscadores y los utiliza diferenciando los anuncios de las búsquedas en los resultados.</t>
  </si>
  <si>
    <t>CD1-2. Realiza búsquedas y selecciona resultados de manera crítica almacenándolos para su posterior recuperación.</t>
  </si>
  <si>
    <t>CD1-3. Realiza búsquedas y selecciona resultados de manera crítica almacenándolos para su posterior recuperación, referenciando y respetando la propiedad intelectual en su uso.</t>
  </si>
  <si>
    <t>CD1-4. Realiza búsquedas en internet atendiendo a criterios de validez, calidad, actualidad y fiabilidad, seleccionando los resultados de manera crítica y archivándolos, para recuperarlos, referenciarlos y reutilizarlos, respetando la propiedad intelectual.</t>
  </si>
  <si>
    <t>CD2. Gestiona y utiliza su entorno personal digital de aprendizaje para construir conocimiento y crear contenidos digitales, mediante estrategias de tratamiento de la información y el uso de diferentes herramientas digitales, seleccionando y configurando la más adecuada en función de la tarea y de sus necesidades de aprendizaje permanente.</t>
  </si>
  <si>
    <t>CD2-1. Crea, utiliza y/o elabora diferentes tipos de contenidos digitales de manera individual o colaborativa, seleccionando las herramientas digitales más adecuadas y gestionando de manera responsable sus acciones, presencia y visibilidad en la red y ejerciendo una ciudadanía activa y cívica.</t>
  </si>
  <si>
    <t>CD2-2. Interpreta algoritmos sencillos escritos en distintos lenguajes de programación y crea, utiliza y/o elabora diferentes tipos de contenidos digitales de manera individual o colaborativa, seleccionando las herramientas digitales más adecuadas y gestionando de manera responsable sus acciones, presencia y visibilidad en la red y ejerciendo una ciudadanía activa y cívica.</t>
  </si>
  <si>
    <t>CD2-3. Participa y colabora mediante herramientas y/o plataformas virtuales para comunicarse, trabajar colaborativamente y compartir contenidos, datos e información, gestionando de manera responsable sus acciones, presencia y visibilidad en la red y ejerciendo una ciudadanía digital activa, cívica y reflexiva.</t>
  </si>
  <si>
    <t>CD2-4. Participa, colabora e interactúa mediante herramientas y/o plataformas virtuales para comunicarse, trabajar colaborativamente y compartir contenidos, datos e información, gestionando de manera responsable sus acciones, presencia y visibilidad en la red y ejerciendo una ciudadanía digital activa, cívica y reflexiva.</t>
  </si>
  <si>
    <t>CD3. Se comunica, participa, colabora e interactúa compartiendo contenidos, datos e información mediante herramientas o plataformas virtuales, y gestiona de manera responsable sus acciones, presencia y visibilidad en la red, para ejercer una ciudadanía digital activa, cívica y reflexiva.</t>
  </si>
  <si>
    <t>CD3-1. Se comunica y comparte contenidos, datos e información mediante plataformas virtuales.</t>
  </si>
  <si>
    <t>CD3-2. Se comunica, participa, colabora e interactúa compartiendo contenidos, datos e información mediante herramientas o plataformas virtuales.</t>
  </si>
  <si>
    <t>CD3-3. Se comunica, participa, colabora e interactúa compartiendo contenidos, datos e información mediante herramientas o plataformas virtuales, y gestiona de manera responsable sus acciones conociendo las consecuencias de sus actos.</t>
  </si>
  <si>
    <t>CD3-4. Se comunica, participa, colabora e interactúa compartiendo contenidos, datos e información mediante herramientas o plataformas virtuales, y gestiona de manera responsable sus acciones, presencia y visibilidad en la red, para ejercer una ciudadanía digital activa, cívica y reflexiva.</t>
  </si>
  <si>
    <t>CD4. Identifica riesgos y adopta medidas preventivas al usar las tecnologías digitales para proteger los dispositivos, los datos personales, la salud y el medioambiente, y para tomar conciencia de la importancia y necesidad de hacer un uso crítico, legal, seguro, saludable y sostenible de dichas tecnologías.</t>
  </si>
  <si>
    <t>CD4-1. Conoce diferentes tipos de malware, como proteger los dispositivos frente a ellos y los riesgos que para las salud puede suponer el uso de dispositivos digitales.</t>
  </si>
  <si>
    <t>CD4-2. Entiende los posibles riesgos que pueden sufrir el hardware y las personas por perdida de datos y la necesidad de hacer un uso seguro de las tecnologías digitales.</t>
  </si>
  <si>
    <t>CD4-3. Identifica riesgos y adopta medidas preventivas al usar las tecnologías digitales para proteger dispositivos, los datos y la salud, y para tomar conciencia de la importancia de hacer un uso crítico, legal, seguro y saludables de dichas tecnologías.</t>
  </si>
  <si>
    <t>CD4-4. Identifica riesgos y adopta medidas preventivas al usar las tecnologías digitales para proteger los dispositivos, los datos personales, la salud y el medioambiente, y para tomar conciencia de la importancia y necesidad de hacer un uso crítico, legal, seguro, saludable y sostenible de dichas tecnologías.</t>
  </si>
  <si>
    <t>CD5. Desarrolla aplicaciones informáticas sencillas y soluciones tecnológicas creativas y sostenibles para resolver problemas concretos o responder a retos propuestos, mostrando interés y curiosidad por la evolución de las tecnologías digitales y por su desarrollo sostenible y uso ético.</t>
  </si>
  <si>
    <t>CD5-1. Se inicia en los lenguajes de programación conociendo sus elementos básicos y los utiliza adecuadamente.</t>
  </si>
  <si>
    <t>CD5-2. Utiliza herramientas para el aprendizaje de lenguajes de programación para resolver retos propuestos y muestra interés por la evolución de las tecnologías digitales.</t>
  </si>
  <si>
    <t>CD5-3. Desarrolla aplicaciones informáticas sencillas para resolver problemas concretos o responder a retos propuestos, mostrando interés y curiosidad por la evolución de las tecnologías digitales y por su uso ético.</t>
  </si>
  <si>
    <t>CD5-4. Desarrolla aplicaciones informáticas sencillas y soluciones tecnológicas creativas y sostenibles para resolver problemas concretos o responder a retos propuestos, mostrando interés y curiosidad por la evolución de las tecnologías digitales y por su desarrollo sostenible y uso ético.</t>
  </si>
  <si>
    <t>Competencia personal, social y de aprender a aprender</t>
  </si>
  <si>
    <t>CPSAA1. Regula y expresa sus emociones, fortaleciendo el optimismo, la resiliencia, la autoeficacia y la búsqueda de propósito y motivación hacia el aprendizaje, para gestionar los retos y cambios y armonizarlos con sus propios objetivos.</t>
  </si>
  <si>
    <t>CPSAA1-1. Identifica, regula y expresa sus emociones afrontando de forma adecuada los retos y cambios que surgen en la vida cotidiana y siendo capaz de trabajar con los otros y participar en la vida social.</t>
  </si>
  <si>
    <t>CPSAA1-2. Regula su capacidad afectivo-motivacional 
para afrontar con éxito las transiciones en la 
vida personal, el trabajo en equipo y la 
autorregulación emocional gestionando 
constructivamente los retos y cambios que 
surgen en su contexto cotidiano y 
armonizándolos con su participación social.</t>
  </si>
  <si>
    <t>CPSAA1-3. Regula y expresa sus emociones, fortaleciendo el optimismo, la resiliencia, la autoeficacia y la búsqueda de propósito y motivación hacia el aprendizaje, para gestionar los retos y cambios.</t>
  </si>
  <si>
    <t>CPSAA1-4. Regula y expresa sus emociones, fortaleciendo el optimismo, la resiliencia, la autoeficacia y la búsqueda de propósito y motivación hacia el aprendizaje, para gestionar los retos y cambios y armonizarlos con sus propios objetivos.</t>
  </si>
  <si>
    <t>CPSAA2. Comprende los riesgos para la salud relacionados con factores sociales, consolida estilos de vida saludable a nivel físico y mental, reconoce conductas contrarias a la convivencia y aplica estrategias para abordarlas.</t>
  </si>
  <si>
    <t>CPSAA2-1. Conoce los principales riesgos para la salud física y mental, adopta 
estilos de vida saludables, reconoce conductas contrarias a las normas de convivencia.</t>
  </si>
  <si>
    <t>CPSAA2-2.Identifica conductas contrarias a la 
convivencia, así como trastornos y 
enfermedades asociadas a la salud en el 
plano personal y social para realizar acciones 
individuales y/o grupales orientadas hacia un 
estilo de vida activo y saludable</t>
  </si>
  <si>
    <t>CPSAA2-3. Comprende los riesgos para la salud relacionados con factores sociales, pone en práctica estilos de vida saludable, reconoce conductas contrarias a la convivencia y conoce estrategias para afrontarlas.</t>
  </si>
  <si>
    <t>CPSAA2-4. Comprende los riesgos para la salud relacionados con factores sociales, consolida estilos de vida saludable a nivel físico y mental, reconoce conductas contrarias a la convivencia y aplica estrategias para abordarlas.</t>
  </si>
  <si>
    <t>CPSAA3. Comprende proactivamente las perspectivas y las experiencias de las demás personas y las incorpora a su aprendizaje, para participar en el trabajo en grupo, distribuyendo y aceptando tareas y responsabilidades de manera equitativa y empleando estrategias cooperativas.</t>
  </si>
  <si>
    <t>CPSAA3-1. Reconoce y respeta valores fundamentales como el respeto, la igualdad y la equidad, participando activamente en el trabajo en grupode enforque colaborativo y cooperativo.</t>
  </si>
  <si>
    <t>CPSAA3-2.Valora la importancia de la confianza, el 
respeto, la igualdad y la equidad, asumiendo 
roles para la participación activa en el trabajo 
en grupo de enfoque colaborativo y 
cooperativo de carácter progresivamente 
complejo, que permitan hacer frente a los 
conflictos y desacuerdos, para construir y 
mantener relaciones justas, respetuosas y 
equitativas</t>
  </si>
  <si>
    <t>CPSAA3-3. Reconoce las perspectivas y las experiencias de las demás personas y las tiene en cuenta a la hora de participar en el trabajo en grupo, distribuyendo y aceptando tareas y responsabilidades de manera equitativa y empleando estrategias cooperativas.</t>
  </si>
  <si>
    <t>CPSAA3-4. Comprende proactivamente las perspectivas y las experiencias de las demás personas y las incorpora a su aprendizaje, para participar en el trabajo en grupo, distribuyendo y aceptando tareas y responsabilidades de manera equitativa y empleando estrategias cooperativas.</t>
  </si>
  <si>
    <t>CPSAA4. Realiza autoevaluaciones sobre su proceso de aprendizaje, buscando fuentes fiables para validar, sustentar y contrastar la información y para obtener conclusiones relevantes.</t>
  </si>
  <si>
    <t>CPSAA4-1.Valora el aprendizaje y la autorregulación del trabajo y esfuerzo y pone en marcha métodos de autoevaluación y coevaluación para obtener conclusiones relevantes.</t>
  </si>
  <si>
    <t>CPSAA4-2.Reconoce el aprendizaje y la autorregulación 
del trabajo como procesos que duran toda la 
vida y que requieren de métodos de 
autoevaluación y de coevaluación entre 
iguales que permitan desarrollar ideas 
creativas, sintetizar y combinar conceptos e 
información de diferentes fuentes, evitando 
los sesgos que puedan afectarlas.</t>
  </si>
  <si>
    <t>CPSAA4-3. Autoevalua los aprendizajes realizados contrastando la información a través de fuentes fiables y así poder obtener conclusiones relevantes.</t>
  </si>
  <si>
    <t>CPSAA4-4. Realiza autoevaluaciones sobre su proceso de aprendizaje, buscando fuentes fiables para validar, sustentar y contrastar la información y para obtener conclusiones relevantes.</t>
  </si>
  <si>
    <t>CPSAA5. Planea objetivos a medio plazo y desarrolla procesos metacognitivos de retroalimentación para aprender de sus errores en el proceso de construcción del conocimiento.</t>
  </si>
  <si>
    <t>CPSAA5-1. Marca y revisa los tiempos, las metas y la secuenciación de las tareas en el diseño de sus planificaciones.</t>
  </si>
  <si>
    <t>CPSAA5-2. Desarrolla con autonomía la planificación de sus tareas haciendo estimaciones sobre el resultado y analizando sus capacidades, limitaciones, tiempo y funciones.</t>
  </si>
  <si>
    <t>CPSAA5-3. Planifica un proceso desde la primera fase de ideación hasta la elaboración final, empleando destrezas como comparar y contrastar, analizar causas y efectos, perseverando en la búsqueda de soluciones y aplicando diversas estrategias cuando encuentra obstáculos.</t>
  </si>
  <si>
    <t>CPSAA5-4. Planea objetivos a medio plazo y desarrolla procesos metacognitivos, de retroalimentación para aprender de sus errores en el proceso de construcción del conocimiento.</t>
  </si>
  <si>
    <t>Competencia ciudadana</t>
  </si>
  <si>
    <t>CC1. Analiza y comprende ideas relativas a la dimensión social y ciudadana de su propia identidad, así como a los hechos culturales, históricos y normativos que la determinan, demostrando respeto por las normas, empatía, equidad y espíritu constructivo en la interacción con los demás en cualquier contexto.</t>
  </si>
  <si>
    <t>CC1 - 1.Asume las ideas relativas a la dimensión social y ciudadana de su propia identidad, asi como los hechos cultutales históricos y normativos que la determinan, demostrando respeto por las normas, empatía, equidad y espíritu constructivo en la interacción con los demás en cualquier contexto.</t>
  </si>
  <si>
    <t>CC1 - 2. Establece las ideas relativas a la dimensión social y ciudadana de su propia identidad, así como a los hechos culturales, históricos y normativos que la determinan, mostrando respeto por las normas, empatía, equidad y espíritu constructivo en la interacción con los demás en cualquier contexto.</t>
  </si>
  <si>
    <t xml:space="preserve">CC1 - 3. Identifica a partir de las ideas relativas a la dimensión social y ciudadana de su propia identidad, así como a los hechos culturales, históricos y normativos que la determinan, asumiendo determinación por las normas, empatía, equidad y espíritu constructivo en la interacción con los demás en cualquier contexto a partir de actividades basadas en la colaboración. </t>
  </si>
  <si>
    <t>CC1 - 4. Analiza y comprende ideas relativas a la dimensión social y ciudadana de su propia identidad, así como a los hechos culturales, históricos y normativos que la determinan, demostrando respeto por las normas, empatía, equidad y espíritu constructivo en la interacción con los demás en cualquier contexto.</t>
  </si>
  <si>
    <t>CC2. Analiza y asume fundadamente los principios y valores que emanan del proceso de integración europea,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</si>
  <si>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CC2-1. Respeta y asume fundadamente, identificando los principios y valores que emanan del proceso de integración europea, de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</si>
  <si>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CC2-2. Respeta y asume fundadamente, comprendiendo los principios y valores que emanan del proceso de integración europea, de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</si>
  <si>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CC2-3. Respeta y asume fundadamente, aplicando los principios y valores que emanan del proceso de integración europea,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</si>
  <si>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CC2-4. Analiza y asume fundadamente los principios y valores que emanan del proceso de integración europea,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</si>
  <si>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CC3. Comprende y analiza problemas éticos fundamentales y de actualidad, considerando críticamente los valores propios y ajenos, y desarrollando juicios propios para afrontar la controversia moral con actitud dialogante, argumentativa, respetuosa y opuesta a cualquier tipo de discriminación o violencia.</t>
  </si>
  <si>
    <t>CC3- 1. Establece a partir del análisis de los problemas éticos fundamentales y de actualidad, analizando críticamente los valores propios y ajenos, y desarrollando juicios propios para afrontar la controversia moral con actitud dialogante, argumentativa, respetuosa y opuesta a cualquier tipo de discriminación o violencia</t>
  </si>
  <si>
    <t>CC3 - 2. Desarrolla los problemas éticos fundamentales y de actualidad, aplicando críticamente los valores propios y ajenos, y estableciendo juicios propios para afrontar la controversia moral con actitud dialogante, argumentativa, respetuosa y opuesta a cualquier tipo de discriminación o violencia.</t>
  </si>
  <si>
    <t>CC3- 3. Conoce e identifica  problemas éticos fundamentales y de actualidad, analizando críticamente los valores propios y ajenos, y desarrollando juicios propios para afrontar la controversia moral con actitud dialogante, argumentativa, respetuosa y opuesta a cualquier tipo de discriminación o violencia.</t>
  </si>
  <si>
    <t>CC3- 4.  Comprende y analiza problemas éticos fundamentales y de actualidad, considerando críticamente los valores propios y ajenos, y desarrollando juicios propios para afrontar la controversia moral con actitud dialogante, argumentativa, respetuosa y opuesta a cualquier tipo de discriminación o violencia.</t>
  </si>
  <si>
    <t>CC4. Comprende las relaciones sistémicas de interdependencia, ecodependencia e interconexión entre actuaciones locales y globales, y adopta, de forma consciente y motivada, un estilo de vida sostenible y ecosocialmente responsable.</t>
  </si>
  <si>
    <t>CC4 - 1. Analiza las relaciones sistémicas de interdependencia, ecodependencia e interconexión entre actuaciones locales y globales, y adopta, de forma consciente y motivada, un estilo de vida sostenible y ecosocialmente responsable</t>
  </si>
  <si>
    <t>CC4- 2. Establece a partir de la relaciones sistemáticas de interdependencia, ecodepedencia e interconexión entre actuaciones locales y globales, y adopta, de forma consciente y motivada, un estilo de vida sostenible y ecosocialmente responsable</t>
  </si>
  <si>
    <t>CC4-3. Identifica responsablemente las relaciones sistémicas de interdependencia, ecodependencia e interconexión entre actuaciones locales y globales, y adopta, de forma consciente y motivada, un estilo de vida sostenible y ecosocialmente responsable</t>
  </si>
  <si>
    <t>CC4 - 4. Comprende las relaciones sistémicas de interdependencia, ecodependencia e interconexión entre actuaciones locales y globales, y adopta, de forma consciente y motivada, un estilo de vida sostenible y ecosocialmente responsable.</t>
  </si>
  <si>
    <t>Competencia emprendedora</t>
  </si>
  <si>
    <t>CE1. Analiza necesidades y oportunidades y afronta retos con sentido crítico, haciendo balance de su sostenibilidad, valorando el impacto que puedan suponer en el entorno, para presentar ideas y soluciones innovadoras, éticas y sostenibles, dirigidas a crear valor en el ámbito personal, social, educativo y profesional.</t>
  </si>
  <si>
    <t>CE1-1 - Analiza necesidades y oportunidades con sentido crítico, valorando el impacto que pueden suponer en el entorno.</t>
  </si>
  <si>
    <t>CE1-2 Analiza necesidades y oportunidades y afronta retos con sentido crítico, valorando el impacto que puedan suponer en el entorno para presentar ideas y soluciones innovadoras.</t>
  </si>
  <si>
    <t>CE1-3 Analiza necesidades y oportunidades y afronta retos con sentido crítico, haciendo balance de sus sostenibilidad, valorando el impacto que puedan suponer en us entorno, para presentar ideas y soluciones innovadoras y sostenibles, dirigidas a crear valor en el ámbito personal y educativo.</t>
  </si>
  <si>
    <t>CE1-4. Analiza necesidades y oportunidades y afronta retos con sentido crítico, haciendo balance de su sostenibilidad, valorando el impacto que puedan suponer en el entorno, para presentar ideas y soluciones innovadoras, éticas y sostenibles, dirigidas a crear valor en el ámbito personal, social, educativo y profesional.</t>
  </si>
  <si>
    <t>CE2. Evalúa las fortalezas y debilidades propias, haciendo uso de estrategias de autoconocimiento y autoeficacia, y comprende los elementos fundamentales de la economía y las finanzas, aplicando conocimientos económicos y financieros a actividades y situaciones concretas, utilizando destrezas que favorezcan el trabajo colaborativo y en equipo, para reunir y optimizar los recursos necesarios que lleven a la acción una experiencia emprendedora que genere valor.</t>
  </si>
  <si>
    <t>CE2-1 Evalúa las fortalezas y debilidades propias, utilizando destrezas que favorecen el trabajo colaborativo y en equipo.</t>
  </si>
  <si>
    <t>CE2-2 Evalúa las fortalezas y debilidades propias, haciendo uso de estrategias de autocnocimiento, y comprende los elemtos fundamentales de la economía, utilizando destrezas que favorezcan el trabajo colaborativo y en equipo, para reunir y optimizar los recursos necesarios.</t>
  </si>
  <si>
    <t>CE2-3 Evalúa las fortalezas y debilidades propias, hciendo uso de estrategias de autoconocimiento, y comprende los elementos fundamentales de la economía y finanzas, aplicando conocmientos económicos a actividades concretas, utilizando destrezas que favorezcan el trabajo colaborativo y en equipo, para reunir y optimizar los recursos necesarios.</t>
  </si>
  <si>
    <t>CE2-4. Evalúa las fortalezas y debilidades propias, haciendo uso de estrategias de autoconocimiento y autoeficacia, y comprende los elementos fundamentales de la economía y las finanzas, aplicando conocimientos económicos y financieros a actividades y situaciones concretas, utilizando destrezas que favorezcan el trabajo colaborativo y en equipo, para reunir y optimizar los recursos necesarios que lleven a la acción una experiencia emprendedora que genere valor.</t>
  </si>
  <si>
    <t>CE3. Desarrolla el proceso de creación de ideas y soluciones valiosas y toma decisiones, de manera razonada, utilizando estrategias ágiles de planificación y gestión, y reflexiona sobre el proceso realizado y el resultado obtenido, para llevar a término el proceso de creación de prototipos innovadores y de valor, considerando la experiencia como una oportunidad para aprender.</t>
  </si>
  <si>
    <t>CE3-1. Crea y ejecuta ideas y soluciones originales, planifica e implementa tareas, coopera con otros en equipo, valorando el proceso realizado y el resultado obtenido, con el fin de llevar a cabo una iniciativa emprendedora, considerando la experiencia como oportunidad de aprendizaje.</t>
  </si>
  <si>
    <t>CE3-2. Identifica y planifica el proceso de creación de ideas y soluciones posibles y válidas para situaciones concretas, así como la toma de decisiones, identificando estrategias de planificación y gestión, y reflexiona sobre el proceso llevado a cabo para proyectar prototipos sencillos, comprendiendo el valor de la experiencia.</t>
  </si>
  <si>
    <t>CE3-3. Desarrolla el proceso de creación de ideas y soluciones válidas y eficaces para situaciones concretas, así como la toma de decisiones, seleccionando estrategias de planificación y gestión, y reflexiona sobre el proceso y el resultado obtenidos para proyectar prototipos sencillos y de utilidad, considerando el valor de la experiencia.</t>
  </si>
  <si>
    <t>CD3-4. Desarrolla el proceso de creación de ideas y soluciones valiosas y toma de decisiones, de manera razonada, utilizando estrategias ágiles de planificación y gestión, y reflexiona sobre el proceso realizado y el resultado obtenido, para llevar a término el proceso de creación de prototipos innovadores y de valor, considerando la experiencia como una oportunidad para aprender.</t>
  </si>
  <si>
    <t>Competencia en conciencia y expresión culturales</t>
  </si>
  <si>
    <t>CCEC1. Conoce, aprecia críticamente y respeta el patrimonio cultural y artístico, implicándose en su conservación y valorando el enriquecimiento inherente a la diversidad cultural y artística.</t>
  </si>
  <si>
    <t>CCEC1-1. Conoce y respeta el patrimonio cultural y artístico, implicándose en su conservación, apreciando el enriquecimiento inherente a la diversidad cultural y artística.</t>
  </si>
  <si>
    <t>CCEC1-2. Conoce, aprecia y respeta el patrimonio cultural y artístico, implicándose en su conservación, comprendiendo el enriquecimiento inherente a la diversidad cultural y artística.</t>
  </si>
  <si>
    <t>CCEC1-3. Conoce, aprecia críticamente y respeta el patrimonio cultural y artístico, implicándose en su conservación, analizando el enriquecimiento inherente a la diversidad cultural y artística.</t>
  </si>
  <si>
    <t>CCEC1-4. Conoce, aprecia críticamente y respeta el patrimonio cultural y artístico, implicándose en su conservación y valorando el enriquecimiento inherente a la diversidad cultural y artística.</t>
  </si>
  <si>
    <t>CCEC2. Disfruta, reconoce y analiza con autonomía las especificidades e intencionalidades de las manifestaciones artísticas y culturales más destacadas del patrimonio, distinguiendo los medios y soportes, así como los lenguajes y elementos técnicos que las caracterizan.</t>
  </si>
  <si>
    <t>CCEC2-1. Reconoce las intencionalidades de las manifestaciones artísticas y culturales más destacadas del patrimonio, distinguiendo los medios y soportes, así como los lenguajes y elementos técnicos que las caracterizan.</t>
  </si>
  <si>
    <t>CCEC2-3. Disfruta y reconoce  las intencionalidades de las manifestaciones artísticas y culturales más destacadas del patrimonio, distinguiendo los medios y soportes, así como los lenguajes y elementos técnicos que las caracterizan.</t>
  </si>
  <si>
    <t>CCEC2-3. Disfruta y reconoce con autonomía las especificidades e intencionalidades de las manifestaciones artísticas y culturales más destacadas del patrimonio, distinguiendo los medios y soportes, así como los lenguajes y elementos técnicos que las caracterizan.</t>
  </si>
  <si>
    <t>CCEC2-4. Disfruta, reconoce y analiza con autonomía las especificidades e intencionalidades de las manifestaciones artísticas y culturales más destacadas del patrimonio, distinguiendo los medios y soportes, así como los lenguajes y elementos técnicos que las caracterizan.</t>
  </si>
  <si>
    <t>CCEC3. Expresa ideas, opiniones, sentimientos y emociones por medio de producciones culturales y artísticas, integrando su propio cuerpo y desarrollando la autoestima, la creatividad y el sentido del lugar que ocupa en la sociedad, con una actitud empática, abierta y colaborativa.</t>
  </si>
  <si>
    <t>CCEC3-1. Expresa ideas  por medio de producciones culturales y artísticas, desarrollando  la creatividad y el sentido del lugar que ocupa en la sociedad, con una actitud empática.</t>
  </si>
  <si>
    <t>CCEC3-2. Expresa ideas y emociones por medio de producciones culturales y artísticas, desarrollando la autoestima, la creatividad y el sentido del lugar que ocupa en la sociedad, con una actitud empática y abierta.</t>
  </si>
  <si>
    <t>CCEC3-3. Expresa ideas, sentimientos y emociones por medio de producciones culturales y artísticas, integrando su propio cuerpo y desarrollando la autoestima, la creatividad y el sentido del lugar que ocupa en la sociedad, con una actitud empática, abierta y colaborativa.</t>
  </si>
  <si>
    <t>CCEC3-4. Expresa ideas, opiniones, sentimientos y emociones por medio de producciones culturales y artísticas, integrando su propio cuerpo y desarrollando la autoestima, la creatividad y el sentido del lugar que ocupa en la sociedad, con una actitud empática, abierta y colaborativa.</t>
  </si>
  <si>
    <t>CCEC4. Conoce, selecciona y utiliza con creatividad diversos medios y soportes, así como técnicas plásticas, visuales, audiovisuales, sonoras o corporales, para la creación de productos artísticos y culturales, tanto de forma individual como colaborativa, identificando oportunidades de desarrollo personal, social y laboral, así como de emprendimiento.</t>
  </si>
  <si>
    <t>CCEC4-1. Conoce diversos medios y soportes, así como técnicas plásticas o sonoras, para la creación de productos artísticos y culturales, de forma individual identificando oportunidades de desarrollo personal.</t>
  </si>
  <si>
    <t>CCEC4-2. Conoce y selecciona diversos medios y soportes, así como técnicas plásticas, visuales o sonoras, para la creación de productos artísticos y culturales, de forma individual, identificando oportunidades de desarrollo personal y social.</t>
  </si>
  <si>
    <t>CCEC4-3. Conoce, selecciona y utiliza con creatividad diversos medios y soportes, así como técnicas plásticas, visuales, audiovisuales o sonoras, para la creación de productos artísticos y culturales, tanto de forma individual como colaborativa, identificando oportunidades de desarrollo personal, social y laboral.</t>
  </si>
  <si>
    <t>CCEC4-4. Conoce, selecciona y utiliza con creatividad diversos medios y soportes, así como técnicas plásticas, visuales, audiovisuales, sonoras o corporales, para la creación de productos artísticos y culturales, tanto de forma individual como colaborativa, identificando oportunidades de desarrollo personal, social y laboral, así como de emprendimiento.</t>
  </si>
  <si>
    <t>Cod.</t>
  </si>
  <si>
    <t>Competencia específica</t>
  </si>
  <si>
    <t>Descriptores operativos</t>
  </si>
  <si>
    <t>Ponderación</t>
  </si>
  <si>
    <t xml:space="preserve"> 1. Comprender los procesos físicos y psicológicos implicados en la cognición, la
motivación, y el aprendizaje, analizando sus implicaciones en la conducta y
desarrollando estrategias de gestión emocional y del propio proceso de aprender
para mejorar el desempeño en el ámbito personal, social y académico y lograr
mayor control sobre las acciones y sus consecuencias.</t>
  </si>
  <si>
    <t xml:space="preserve">CPSAA1, CPSAA3, CPSAA4, CPSAA5. </t>
  </si>
  <si>
    <t>2. Comprender las principales características del desarrollo evolutivo de la
persona, analizando aquellos elementos de la madurez que condicionan los
comportamientos o actuaciones, e identificando y potenciando las cualidades
personales y de relación social propias y de los demás, para desenvolverse con
mayor autonomía y afrontar de forma eficaz los nuevos retos que plantea el
camino hacia la vida adulta.</t>
  </si>
  <si>
    <t xml:space="preserve"> CPSAA1, CPSAA3, CPSAA4, CPSAA5, CC1, CE2</t>
  </si>
  <si>
    <t>3. Conocer y comprender al ser humano, sus sociedades y culturas con curiosidad
y desde distintas perspectivas, analizando la diversidad desde el respeto a lo
diferente y lo diverso, mostrando actitudes que impliquen ponerse en el lugar del
otro para entender su complejidad y la del entorno en el que se desenvuelve y
fomentar el espíritu crítico sobre cuestiones y aspectos que dirigen el
funcionamiento humano, social y cultural.</t>
  </si>
  <si>
    <t xml:space="preserve"> CPSAA3, CC1, CC2, CC3, CE2</t>
  </si>
  <si>
    <t>4. Conocer la dimensión social y antropológica del ser humano, considerando los
factores personales y socioculturales que intervienen en la configuración
psicológica de la persona para comprenderse a uno mismo en relación con los
demás, desarrollar estrategias y habilidades sociales adecuadas a contextos
cambiantes y a grupos diferentes, respetando y valorando la diversidad personal,
social y cultural.</t>
  </si>
  <si>
    <t>CC1, CC2, CC3, CE2</t>
  </si>
  <si>
    <t>5. Descubrir y priorizar las necesidades e intereses personales y vocacionales, y
explorar las oportunidades académicas y profesionales que ofrece el entorno,
desarrollando la adaptabilidad, el espíritu de iniciativa y de superación, y las destrezas necesarias en la toma de decisiones para llevar a cabo un proyecto
personal, académico y profesional propio y aproximarse al diseño de un plan de
búsqueda activa de empleo.</t>
  </si>
  <si>
    <t>CPSAA4, CPSAA5, CE1, CE2</t>
  </si>
  <si>
    <t>Cod. Criterio</t>
  </si>
  <si>
    <t>Cod. Comp</t>
  </si>
  <si>
    <t>Criterios de evaluación según 
Orden EDU40/2022</t>
  </si>
  <si>
    <t>Ponderación total</t>
  </si>
  <si>
    <t>Columna1</t>
  </si>
  <si>
    <t>01.01</t>
  </si>
  <si>
    <t xml:space="preserve">Mejorar el desempeño personal, social y académico aplicando estrategias de aprendizaje y gestión emocional que permitan mayor control sobre las acciones y sus consecuencias. </t>
  </si>
  <si>
    <t>01.02</t>
  </si>
  <si>
    <t>Conocer los procesos que intervienen en el aprendizaje, analizando sus implicaciones y desarrollando estrategias que favorezcan la adquisición de conocimientos.</t>
  </si>
  <si>
    <t>01.03</t>
  </si>
  <si>
    <t>Analizar la importancia del componente emocional, tomando conciencia de su repercusión en el aprendizaje y desarrollando estrategias que mejoren el proceso de cognitivo.</t>
  </si>
  <si>
    <t>01.04</t>
  </si>
  <si>
    <t>Conocer las bases teóricas fundamentales de los procesos físicos y
psicológicos que intervienen en la cognición, motivación, el aprendizaje y la gestión emocional, reflexionando sobre la relación de estos en la conducta.</t>
  </si>
  <si>
    <t>02.01</t>
  </si>
  <si>
    <t xml:space="preserve"> Afrontar de forma eficaz y, con progresiva autonomía, nuevos retos,
identificando las cualidades personales y sociales propias y de los demás y analizando los elementos que condicionan los comportamientos y actuaciones en el proceso de desarrollo evolutivo.</t>
  </si>
  <si>
    <t>02.02</t>
  </si>
  <si>
    <t xml:space="preserve">Conocer el desarrollo evolutivo de las personas analizando y comprendiendo las principales características de la madurez que van experimentando cambios y conformando a la persona en distintos planos: cognitivo, social, emocional.
</t>
  </si>
  <si>
    <t>02.03</t>
  </si>
  <si>
    <t>Identificar cualidades personales y de los demás reflexionando sobre la importancia de potenciar aquellas que resultan necesarias para afrontar con eficacia nuevos retos y facilitar el proceso de transición de la adolescencia a la adultez.</t>
  </si>
  <si>
    <t>03.01</t>
  </si>
  <si>
    <t xml:space="preserve"> Entender la complejidad del ser humano y fomentar el espíritu crítico sobre su funcionamiento psicológico, social y cultural conociéndolo y comprendiéndolo desde distintas perspectivas, mostrando actitudes de respeto y empatía por lo diferente y lo diverso.</t>
  </si>
  <si>
    <t>03.02</t>
  </si>
  <si>
    <t>Comprender al ser humano, sus sociedades y culturas reflexionado de manera crítica a partir del conocimiento que proporciona las ciencias humanas y sociales.</t>
  </si>
  <si>
    <t>03.03</t>
  </si>
  <si>
    <t>Analizar desde una perspectiva transcultural y de pluralismo social
experiencias cercanas de inmigración o emigración.</t>
  </si>
  <si>
    <t>04.01</t>
  </si>
  <si>
    <t>Mejorar la comprensión de uno mismo en relación a los demás, tomando como referencia el conocimiento de la dimensión social y antropológica del ser humano y analizando los factores que intervienen en la configuración psicológica de la persona, y desarrollar estrategias y habilidades sociales que faciliten la adaptación a nuevos grupos y contextos, desde la valoración y el respeto a la diversidad.</t>
  </si>
  <si>
    <t>04.02</t>
  </si>
  <si>
    <t>Analizar los factores personales y socioculturales que intervienen en la configuración psicológica de la persona a partir del conocimiento comparado de la dimensión social y antropológica del ser humano.</t>
  </si>
  <si>
    <t>04.03</t>
  </si>
  <si>
    <t>Valorar la diversidad, desde el respeto y la inclusión, considerándola un elemento enriquecedor y de valor a nivel personal, social y cultural.</t>
  </si>
  <si>
    <t>04.04</t>
  </si>
  <si>
    <t>Identificar en el entorno más cercano modelos de inclusión, tanto en el entorno educativo como laboral.</t>
  </si>
  <si>
    <t>05.01</t>
  </si>
  <si>
    <t>Realizar un proyecto personal, académico y profesional propio y aproximarse al proceso de búsqueda activa de empleo, priorizando las necesidades y descubriendo los intereses personales y vocacionales mediante la exploración de las oportunidades académicas y profesionales que ofrece el entorno y desarrollando las destrezas necesarias en el proceso de toma de decisiones.</t>
  </si>
  <si>
    <t>05.02</t>
  </si>
  <si>
    <t>Diseñar el propio proyecto personal, académico y profesional, incorporando los tres planes, de autoconocimiento, conocimiento del entorno académico y profesional y aproximación a la búsqueda activa de empleo.</t>
  </si>
  <si>
    <t>05.03</t>
  </si>
  <si>
    <t>Explorar el entorno próximo identificando las oportunidades académicas y profesionales que ofrece, valorando aquellas que mejor se adaptan a las cualidades e intereses personales.</t>
  </si>
  <si>
    <t>Saberes básicos según Orden EDU40/2022</t>
  </si>
  <si>
    <t>Concreción del saber para el curso</t>
  </si>
  <si>
    <t>Nivel1</t>
  </si>
  <si>
    <t>Nivel2</t>
  </si>
  <si>
    <t>Nivel3</t>
  </si>
  <si>
    <t>(Sin cambios)</t>
  </si>
  <si>
    <t>Verificación Impartido</t>
  </si>
  <si>
    <t xml:space="preserve">A.El ser humano y el conocimiento de uno mismo. </t>
  </si>
  <si>
    <t>1.El ser humano.</t>
  </si>
  <si>
    <t>a- Reflexión en torno al ser humano.</t>
  </si>
  <si>
    <t>El ser humano-a- La nauraleza humana y la identidad personal.</t>
  </si>
  <si>
    <t>b- Visión y conocimiento del ser humano desde las perspectivas psicológica, antropológica y sociológica.</t>
  </si>
  <si>
    <t>El ser humano-b- Visión y conocimiento del ser humano desde las perspectivas psicológica, antropológica y sociológica.</t>
  </si>
  <si>
    <t>2. Psicología.</t>
  </si>
  <si>
    <t xml:space="preserve">a- Sistema nervioso central y sistema nervioso periférico. </t>
  </si>
  <si>
    <t xml:space="preserve">Psicología- a- Sistema nervioso central y sistema nervioso periférico. </t>
  </si>
  <si>
    <t xml:space="preserve">b- Neuronas y estructura funcional del cerebro.  </t>
  </si>
  <si>
    <t xml:space="preserve">Psicología- b- Neuronas y estructura funcional del cerebro. </t>
  </si>
  <si>
    <t xml:space="preserve">c- Fundamentos biológicos de la conducta. </t>
  </si>
  <si>
    <t xml:space="preserve">Psicología- c- Fundamentos biológicos de la conducta. </t>
  </si>
  <si>
    <t xml:space="preserve">d - Circuitos de recompensa y su relación con las adicciones. </t>
  </si>
  <si>
    <t xml:space="preserve">Psicología- d-  Circuitos de recompensa y su relación con las adicciones. </t>
  </si>
  <si>
    <t xml:space="preserve">e- Bienestar y hábitos saludables. </t>
  </si>
  <si>
    <t xml:space="preserve">Psicología- e- Bienestar y hábitos saludables. </t>
  </si>
  <si>
    <t xml:space="preserve">f-  La adolescencia desde el punto de vista psicológico. </t>
  </si>
  <si>
    <t xml:space="preserve">Psicología- f-  La adolescencia desde el punto de vista psicológico. </t>
  </si>
  <si>
    <t>g-  Desarrollo cognitivo y desarrollo de la personalidad durante la adolescencia.</t>
  </si>
  <si>
    <t>Psicología- g- Desarrollo cognitivo y desarrollo de la personalidad durante la adolescencia.</t>
  </si>
  <si>
    <t xml:space="preserve">h- Reconocimiento y control de las emociones. </t>
  </si>
  <si>
    <t xml:space="preserve">Psicología- h- Reconocimiento y control de las emociones. </t>
  </si>
  <si>
    <t>i- Desarrollo personal dentro del grupo. Influencia del grupo en el individuo.</t>
  </si>
  <si>
    <t>Psicología- i- Desarrollo personal dentro del grupo. Influencia del grupo en el individuo.</t>
  </si>
  <si>
    <t>3. Atropología</t>
  </si>
  <si>
    <t>a- El ser humano como ser cultural.</t>
  </si>
  <si>
    <t>Antropología- a- El ser humano como ser cultural.</t>
  </si>
  <si>
    <t xml:space="preserve">b- Concepto antropológico de cultura. </t>
  </si>
  <si>
    <t xml:space="preserve">Antropología- b-  Concepto antropológico de cultura. </t>
  </si>
  <si>
    <t xml:space="preserve">c- El ser humano como construcción cultural. 
</t>
  </si>
  <si>
    <t xml:space="preserve">Antropología- c- El ser humano como construcción cultural. </t>
  </si>
  <si>
    <t xml:space="preserve">d- Humanización y cultura. </t>
  </si>
  <si>
    <t xml:space="preserve">Antropología- d- Humanización y cultura. </t>
  </si>
  <si>
    <t>e- Diversidad cultural.</t>
  </si>
  <si>
    <t>Antropología- e- Diversidad cultural.</t>
  </si>
  <si>
    <t>4. Sociología</t>
  </si>
  <si>
    <t>a- El ser humano como ser social.</t>
  </si>
  <si>
    <t>Sociología- a- El ser humano como ser social.</t>
  </si>
  <si>
    <t>b- Concepto de sociedad.</t>
  </si>
  <si>
    <t>Sociología- b-  Concepto de sociedad.</t>
  </si>
  <si>
    <t>c- Estrategias de inclusión y cohesión social para mejorar la calidad de vida de las personas.</t>
  </si>
  <si>
    <t>Sociología- c- Estrategias de inclusión y cohesión social para mejorar la calidad de vida de las personas.</t>
  </si>
  <si>
    <t>d- El adolescente y sus relaciones.</t>
  </si>
  <si>
    <t>Sociología- d- El adolescente y sus relaciones.</t>
  </si>
  <si>
    <t>e- Búsqueda de autonomía y asunción progresiva de responsabilidades.</t>
  </si>
  <si>
    <t>Sociología- e- Búsqueda de autonomía y asunción progresiva de responsabilidades.</t>
  </si>
  <si>
    <t>f-Conductas prosociales y antisociales.</t>
  </si>
  <si>
    <t>Sociología- f- Conductas prosociales y antisociales.</t>
  </si>
  <si>
    <t>g- Normas, roles y estereotipos.</t>
  </si>
  <si>
    <t>Sociología- g- Normas, roles y estereotipos.</t>
  </si>
  <si>
    <t>h- Igualdad de género.</t>
  </si>
  <si>
    <t>Sociología- h- Igualdad de género.</t>
  </si>
  <si>
    <t>i- Diversidad y convivencia positiva dentro de los grupos.</t>
  </si>
  <si>
    <t>Sociología- i- Diversidad y convivencia positiva dentro de los grupos.</t>
  </si>
  <si>
    <t>j- Procesos de transición a la vida adulta en perspectiva comparada.</t>
  </si>
  <si>
    <t>Sociología- j- Procesos de transición a la vida adulta en perspectiva comparada.</t>
  </si>
  <si>
    <t>B. Formación y Orientación Personal y Profesional Hacia la Vida Adulta.</t>
  </si>
  <si>
    <t>1. Aprendizaje y ser humano.</t>
  </si>
  <si>
    <t>a- Procesos implicados en el aprendizaje: atención, motivación y memoria.</t>
  </si>
  <si>
    <t>Aprendizaje y ser humano-a-  Procesos implicados en el aprendizaje: atención, motivación y memoria.</t>
  </si>
  <si>
    <t>b- Estrategias de aprendizaje y estudio.</t>
  </si>
  <si>
    <t>Aprendizaje y ser humano-b- Estrategias de aprendizaje y estudio.</t>
  </si>
  <si>
    <t>c- Inteligencia emocional e inteligencia ejecutiva.</t>
  </si>
  <si>
    <t>Aprendizaje y ser humano-c- Inteligencia emocional e inteligencia ejecutiva</t>
  </si>
  <si>
    <t>d- Lo heredado y lo aprendido: biología y cultura.</t>
  </si>
  <si>
    <t>Aprendizaje y ser humano-d- Lo heredado y lo aprendido: biología y cultura.</t>
  </si>
  <si>
    <t>e- Proceso de socialización.</t>
  </si>
  <si>
    <t>Aprendizaje y ser humano-e- Proceso de socialización.</t>
  </si>
  <si>
    <t>f- Agentes de socialización.</t>
  </si>
  <si>
    <t>Aprendizaje y ser humano-f- Agentes de socialización.</t>
  </si>
  <si>
    <t>g- Aprendizaje formal e informal.</t>
  </si>
  <si>
    <t>Aprendizaje y ser humano-g- Aprendizaje formal e informal.</t>
  </si>
  <si>
    <t>2. Construcción del sentido de competencia y logro.</t>
  </si>
  <si>
    <t xml:space="preserve">a- Autoconocimiento. Autonomía personal y autopercepción. Estilo atribucional. Capacidad autocrítica. </t>
  </si>
  <si>
    <t xml:space="preserve">Construcción del sentido de competencia y logro- a- Autoconocimiento. Autonomía personal y autopercepción. Estilo atribucional. Capacidad autocrítica. </t>
  </si>
  <si>
    <t>b- Iniciativa personal. Pensamiento creativo. Confianza y seguridad en uno mismo. Perseverancia. Estrategias para enfrentarse al fracaso y a la frustración.</t>
  </si>
  <si>
    <t>Construcción del sentido de competencia y logro- b- Iniciativa personal. Pensamiento creativo. Confianza y seguridad en uno mismo. Perseverancia. Estrategias para enfrentarse al fracaso y a la frustración.</t>
  </si>
  <si>
    <t>3. Relaciones e interacciones con los demás.</t>
  </si>
  <si>
    <t>a- Habilidades sociales. Tolerancia y respeto. Empatía. Dinamismo, iniciativa y
liderazgo. Capacidad de negociación. Estrategias ágiles de trabajo en equipo.</t>
  </si>
  <si>
    <t xml:space="preserve"> Relaciones e interacciones con los demás- a-  Habilidades sociales. Tolerancia y respeto. Empatía. Dinamismo, iniciativa y
liderazgo. Capacidad de negociación. Estrategias ágiles de trabajo en equipo.</t>
  </si>
  <si>
    <t>b- Habilidades comunicativas. Inteligencia comunicativa o conversacional. Barreras en la comunicación: estrategias para superarlas.</t>
  </si>
  <si>
    <t xml:space="preserve"> Relaciones e interacciones con los demás- b- Habilidades comunicativas. Inteligencia comunicativa o conversacional. Barreras en la comunicación: estrategias para superarlas.</t>
  </si>
  <si>
    <t>c- Habilidades de organización y gestión. Organización del tiempo y planificación
de tareas. Entorno personal de aprendizaje. Afrontar los cambios. Gestión de
recursos y ejecución de tareas.</t>
  </si>
  <si>
    <t xml:space="preserve"> Relaciones e interacciones con los demás- c- Habilidades de organización y gestión. Organización del tiempo y planificación
de tareas. Entorno personal de aprendizaje. Afrontar los cambios. Gestión de
recursos y ejecución de tareas.</t>
  </si>
  <si>
    <t>d-  Herramientas digitales para la interacción con los demás. Huella y reputación digital. Gestión de identidades digitales: personal y profesional.</t>
  </si>
  <si>
    <t xml:space="preserve"> Relaciones e interacciones con los demás- d- Herramientas digitales para la interacción con los demás. Huella y reputación digital. Gestión de identidades digitales: personal y profesional.</t>
  </si>
  <si>
    <t>4. Orientación hacia la formación académica y profesional.</t>
  </si>
  <si>
    <t>a- Programas y oportunidades de formación. Titulaciones, cualificaciones y
programas de formación complementaria. Oportunidades de educación y
formación en otros países.</t>
  </si>
  <si>
    <t>Orientación hacia la formación académica y profesional- a- Programas y oportunidades de formación. Titulaciones, cualificaciones y
programas de formación complementaria. Oportunidades de educación y
formación en otros países.</t>
  </si>
  <si>
    <t>b- Participación social activa. Colaboración y voluntariado.</t>
  </si>
  <si>
    <t>Orientación hacia la formación académica y profesional- b- Participación social activa. Colaboración y voluntariado.</t>
  </si>
  <si>
    <t>c- Orientación personal académica y profesional en el entorno educativo y
laboral. Servicio de orientación profesional. Formación permanente a lo largo
de la vida.</t>
  </si>
  <si>
    <t>Orientación hacia la formación académica y profesional- c- Orientación personal académica y profesional en el entorno educativo y
laboral. Servicio de orientación profesional. Formación permanente a lo largo
de la vida.</t>
  </si>
  <si>
    <t>5. Exploración del entorno profesional.</t>
  </si>
  <si>
    <t>a- Exploración y descubrimiento del entorno de trabajo: trabajo por cuenta ajena
y trabajo por cuenta propia. Las relaciones laborales.</t>
  </si>
  <si>
    <t>Exploración del entorno profesional- a- Exploración y descubrimiento del entorno de trabajo: trabajo por cuenta ajena
y trabajo por cuenta propia. Las relaciones laborales.</t>
  </si>
  <si>
    <t>b-  Tendencias laborales y demandas del mercado. Yacimientos de empleo.</t>
  </si>
  <si>
    <t>Exploración del entorno profesional- b- Tendencias laborales y demandas del mercado. Yacimientos de empleo.</t>
  </si>
  <si>
    <t>c- Retos de la revolución digital en el entorno laboral.</t>
  </si>
  <si>
    <t>Exploración del entorno profesional- c- Retos de la revolución digital en el entorno laboral.</t>
  </si>
  <si>
    <t>d- Emprendimiento e intraemprendimiento.</t>
  </si>
  <si>
    <t>Exploración del entorno profesional- d- Emprendimiento e intraemprendimiento.</t>
  </si>
  <si>
    <t>e- El ser humano como homo oeconomicus. Teorías críticas.</t>
  </si>
  <si>
    <t>Exploración del entorno profesional- e- El ser humano como homo oeconomicus. Teorías críticas.</t>
  </si>
  <si>
    <t>C. Proyecto Personal, Académico-Profesional y Aproximación a la Búsqueda Activa de Empleo.</t>
  </si>
  <si>
    <t>1. Plan de autoconocimiento.</t>
  </si>
  <si>
    <t xml:space="preserve">a- Cualidades personales. Fortalezas y debilidades. </t>
  </si>
  <si>
    <t>Plan de autoconocimiento- a- Cualidades personales. Fortalezas y debilidades</t>
  </si>
  <si>
    <t xml:space="preserve">b- La diversidad como elemento enriquecedor. </t>
  </si>
  <si>
    <t xml:space="preserve">Plan de autoconocimiento- b-  La diversidad como elemento enriquecedor. </t>
  </si>
  <si>
    <t>c- Estrategias de entrenamiento en hábitos saludables y prevención del riesgo.</t>
  </si>
  <si>
    <t>Plan de autoconocimiento- c- Estrategias de entrenamiento en hábitos saludables y prevención del riesgo.</t>
  </si>
  <si>
    <t>2. Plan de formación académica y profesional.</t>
  </si>
  <si>
    <t xml:space="preserve">a- Fases del plan: exploración, diagnóstico, perfiles académicos y profesionales, toma de decisiones. </t>
  </si>
  <si>
    <t xml:space="preserve">Plan de formación académica y profesional- a- Fases del plan: exploración, diagnóstico, perfiles académicos y profesionales, toma de decisiones. </t>
  </si>
  <si>
    <t xml:space="preserve">b- Aspiraciones y metas. Ayudas y recursos para superar carencias y afrontar retos personales y profesionales. </t>
  </si>
  <si>
    <t xml:space="preserve">Plan de formación académica y profesional- b- Aspiraciones y metas. Ayudas y recursos para superar carencias y afrontar retos personales y profesionales. </t>
  </si>
  <si>
    <t>3. Aproximación a un plan de búsqueda activo de empleo con proyección hacia el futuro.</t>
  </si>
  <si>
    <t xml:space="preserve">a- Estrategias de búsqueda de empleo. </t>
  </si>
  <si>
    <t xml:space="preserve"> Aproximación a un plan de búsqueda activo de empleo con proyección hacia el futuro- a- Estrategias de búsqueda de empleo. </t>
  </si>
  <si>
    <t>b- Instrumentos de búsqueda de empleo.</t>
  </si>
  <si>
    <t xml:space="preserve"> Aproximación a un plan de búsqueda activo de empleo con proyección hacia el futuro- b- Instrumentos de búsqueda de empleo.</t>
  </si>
  <si>
    <t>UP</t>
  </si>
  <si>
    <t>Nombre</t>
  </si>
  <si>
    <t>Inicio</t>
  </si>
  <si>
    <t>Fin</t>
  </si>
  <si>
    <t>Metodologías</t>
  </si>
  <si>
    <t>Contribución  a objetivos del centro</t>
  </si>
  <si>
    <t>Saberes básicos</t>
  </si>
  <si>
    <t>criterios</t>
  </si>
  <si>
    <t>Instrumetro evaluación</t>
  </si>
  <si>
    <t>Notas</t>
  </si>
  <si>
    <t>Tú</t>
  </si>
  <si>
    <t>Septiembre</t>
  </si>
  <si>
    <t>Octubre</t>
  </si>
  <si>
    <t xml:space="preserve"> </t>
  </si>
  <si>
    <t>Magistral</t>
  </si>
  <si>
    <t>Plan de Convivencia: autoconocimiento</t>
  </si>
  <si>
    <t xml:space="preserve">01.01 Mejorar el desempeño personal, social y académico aplicando estrategias de aprendizaje y gestión emocional que permitan mayor control sobre las acciones y sus consecuencias. </t>
  </si>
  <si>
    <t>Trabajo individual</t>
  </si>
  <si>
    <t>Análisis de casos</t>
  </si>
  <si>
    <t>Plan de Acción Tutorial: autoconocimiento</t>
  </si>
  <si>
    <t>01.02 Conocer los procesos que intervienen en el aprendizaje, analizando sus implicaciones y desarrollando estrategias que favorezcan la adquisición de conocimientos.</t>
  </si>
  <si>
    <t>Prueba escrita</t>
  </si>
  <si>
    <t>ABP</t>
  </si>
  <si>
    <t>Plan de Orientación Académico Profesional: autoconocimiento</t>
  </si>
  <si>
    <t>01.03 Analizar la importancia del componente emocional, tomando conciencia de su repercusión en el aprendizaje y desarrollando estrategias que mejoren el proceso de cognitivo.</t>
  </si>
  <si>
    <t>Observación</t>
  </si>
  <si>
    <t>Plan de salud: hábitos saludables.</t>
  </si>
  <si>
    <t>01.04 Conocer las bases teóricas fundamentales de los procesos físicos y
psicológicos que intervienen en la cognición, motivación, el aprendizaje y la gestión emocional, reflexionando sobre la relación de estos en la conducta.</t>
  </si>
  <si>
    <t>Prueba práctica</t>
  </si>
  <si>
    <t>02.01  Afrontar de forma eficaz y, con progresiva autonomía, nuevos retos,
identificando las cualidades personales y sociales propias y de los demás y analizando los elementos que condicionan los comportamientos y actuaciones en el proceso de desarrollo evolutivo.</t>
  </si>
  <si>
    <t>Esquema</t>
  </si>
  <si>
    <t xml:space="preserve">02.02 Conocer el desarrollo evolutivo de las personas analizando y comprendiendo las principales características de la madurez que van experimentando cambios y conformando a la persona en distintos planos: cognitivo, social, emocional.
</t>
  </si>
  <si>
    <t>Debate</t>
  </si>
  <si>
    <t>02.03 Identificar cualidades personales y de los demás reflexionando sobre la importancia de potenciar aquellas que resultan necesarias para afrontar con eficacia nuevos retos y facilitar el proceso de transición de la adolescencia a la adultez.</t>
  </si>
  <si>
    <t>Dilemas morales</t>
  </si>
  <si>
    <t>03.01  Entender la complejidad del ser humano y fomentar el espíritu crítico sobre su funcionamiento psicológico, social y cultural conociéndolo y comprendiéndolo desde distintas perspectivas, mostrando actitudes de respeto y empatía por lo diferente y lo diverso.</t>
  </si>
  <si>
    <t>05.01 Realizar un proyecto personal, académico y profesional propio y aproximarse al proceso de búsqueda activa de empleo, priorizando las necesidades y descubriendo los intereses personales y vocacionales mediante la exploración de las oportunidades académicas y profesionales que ofrece el entorno y desarrollando las destrezas necesarias en el proceso de toma de decisiones.</t>
  </si>
  <si>
    <t>Tú y tu entorno</t>
  </si>
  <si>
    <t>Noviembre</t>
  </si>
  <si>
    <t>Convivencia: diversidad cultural y pensamiento crítico.</t>
  </si>
  <si>
    <t>Plan de salud: hábitos saludables</t>
  </si>
  <si>
    <t>03.02 Comprender al ser humano, sus sociedades y culturas reflexionado de manera crítica a partir del conocimiento que proporciona las ciencias humanas y sociales.</t>
  </si>
  <si>
    <t>Plan de orientación academico- profesional: autoconocimiento.</t>
  </si>
  <si>
    <t>03.03 Analizar desde una perspectiva transcultural y de pluralismo social
experiencias cercanas de inmigración o emigración.</t>
  </si>
  <si>
    <t>Trabajo equipo</t>
  </si>
  <si>
    <t>Plan de igualdad.</t>
  </si>
  <si>
    <t>04.01 Mejorar la comprensión de uno mismo en relación a los demás, tomando como referencia el conocimiento de la dimensión social y antropológica del ser humano y analizando los factores que intervienen en la configuración psicológica de la persona, y desarrollar estrategias y habilidades sociales que faciliten la adaptación a nuevos grupos y contextos, desde la valoración y el respeto a la diversidad.</t>
  </si>
  <si>
    <t>04.02 Analizar los factores personales y socioculturales que intervienen en la configuración psicológica de la persona a partir del conocimiento comparado de la dimensión social y antropológica del ser humano.</t>
  </si>
  <si>
    <t>04.03 Valorar la diversidad, desde el respeto y la inclusión, considerándola un elemento enriquecedor y de valor a nivel personal, social y cultural.</t>
  </si>
  <si>
    <t>Tú y los demás</t>
  </si>
  <si>
    <t>Enero</t>
  </si>
  <si>
    <t>Febrero</t>
  </si>
  <si>
    <t>Convivencia: normar y valores.</t>
  </si>
  <si>
    <t>Plan de acción tutorial: convivencia.</t>
  </si>
  <si>
    <t>Plan de orientación académica y profesional: autoconocimiento.</t>
  </si>
  <si>
    <t>Plan de salud: prevención de conductas de riesgo.</t>
  </si>
  <si>
    <t>04.04 Identificar en el entorno más cercano modelos de inclusión, tanto en el entorno educativo como laboral.</t>
  </si>
  <si>
    <t>Autoconocimiento y logro</t>
  </si>
  <si>
    <t>Diciembre</t>
  </si>
  <si>
    <t>Plan de orientación adémico y profesional: autoconocimiento</t>
  </si>
  <si>
    <t>Plan de acción tutorial: autoconcepto y autoestima.</t>
  </si>
  <si>
    <t>Paln de salud: resiliencia.</t>
  </si>
  <si>
    <t>Interacción y relaciones sociales</t>
  </si>
  <si>
    <t>Marzo</t>
  </si>
  <si>
    <t>Plan de Acción Tutorial: habilidades sociales y resolución de conflictos.</t>
  </si>
  <si>
    <t>Plan de convivencia: valores democráticos.</t>
  </si>
  <si>
    <t>Aprendizaje Basado en Competencias</t>
  </si>
  <si>
    <t>Orientación, futuro y toma de decisiones</t>
  </si>
  <si>
    <t>Abril</t>
  </si>
  <si>
    <t>Plan de orientación académica y profesional.</t>
  </si>
  <si>
    <t>05.02 Diseñar el propio proyecto personal, académico y profesional, incorporando los tres planes, de autoconocimiento, conocimiento del entorno académico y profesional y aproximación a la búsqueda activa de empleo.</t>
  </si>
  <si>
    <t>05.03 Explorar el entorno próximo identificando las oportunidades académicas y profesionales que ofrece, valorando aquellas que mejor se adaptan a las cualidades e intereses personales.</t>
  </si>
  <si>
    <t>Entorno de trabajo y carrera profesional</t>
  </si>
  <si>
    <t>Mayo</t>
  </si>
  <si>
    <t>Plan de orientación académico y profesional</t>
  </si>
  <si>
    <t>La búsqueda de empleo</t>
  </si>
  <si>
    <t>Junio</t>
  </si>
  <si>
    <t>Plan de orientación académico y profesional.</t>
  </si>
  <si>
    <t>SA</t>
  </si>
  <si>
    <t>Duración</t>
  </si>
  <si>
    <t>Temp.</t>
  </si>
  <si>
    <t>Vinculación con otras asignaturas o UP</t>
  </si>
  <si>
    <t>Recursos específicos</t>
  </si>
  <si>
    <t>Criterios</t>
  </si>
  <si>
    <t>Observaciones</t>
  </si>
  <si>
    <t>Descubrimos la cultura</t>
  </si>
  <si>
    <t>2 sesiones</t>
  </si>
  <si>
    <t>UP2</t>
  </si>
  <si>
    <t>UP3</t>
  </si>
  <si>
    <t>Plan de convivencia: diversidad cultural como elemento enriquecedor.</t>
  </si>
  <si>
    <t>Plan de interculturalidad: acercamiento a otras cultural.</t>
  </si>
  <si>
    <t>Crear mi ONG</t>
  </si>
  <si>
    <t>1 sesión</t>
  </si>
  <si>
    <t>UP1</t>
  </si>
  <si>
    <t>Justicia-a- Las distintas generaciones de los Derechos Humanos. Su constitución histórica y su relevancia ética. Los derechos del niño.</t>
  </si>
  <si>
    <t xml:space="preserve">02.01.01 Promueve y demostra una convivencia pacífica, respetuosa, democrática y comprometida con el bien común, a partir de la investigación sobre la naturaleza social y política del ser humano y el uso y comprensión crítica de los conceptos de «ley», «poder», «soberanía», «justicia», «Estado», «democracia», «ciudadanía» y «derechos humanos». </t>
  </si>
  <si>
    <t>Justicia-d- El multiculturalismo. La inclusión social y el respeto por la diversidad y las identidades étnico-culturales y de género. Los derechos LGTBIQ+</t>
  </si>
  <si>
    <t>02.05.01Contribuye activamente al bienestar social adoptando una posición propia, explícita, informada y éticamente fundamentada, sobre el valor y pertinencia de los derechos humanos, el respeto por la diversidad étnico-cultural, la consideración de los bienes públicos globales, la percepción del valor social de los impuestos</t>
  </si>
  <si>
    <t>Autoconocimiento-a- La nauraleza humana y la identidad personal.</t>
  </si>
  <si>
    <t xml:space="preserve">01.01.01Construir un adecuado concepto de sí mismo y de su dimensión cívica y moral reconociendo las múltiples dimensiones de su naturaleza y personalidad a través de la investigación y el diálogo en torno a diversas concepciones sobre la naturaleza humana. </t>
  </si>
  <si>
    <t>Autoevaluación</t>
  </si>
  <si>
    <t>Otra</t>
  </si>
  <si>
    <t>Comunicados</t>
  </si>
  <si>
    <t>UP5</t>
  </si>
  <si>
    <t>Plan de convivencia: habilidades sociales.</t>
  </si>
  <si>
    <t>Plan de Acción tuorial: habilidades sociales.</t>
  </si>
  <si>
    <t>¿Cómo puedo ser parte del mercado laboral?</t>
  </si>
  <si>
    <t>3 sesiones</t>
  </si>
  <si>
    <t>UP8</t>
  </si>
  <si>
    <t>UP 6</t>
  </si>
  <si>
    <t>Plan de Orientación académico y profesional: técnicas de ´búsqueda de empleo.</t>
  </si>
  <si>
    <t>UP 7</t>
  </si>
  <si>
    <t>Materiales y recursos didácticos:</t>
  </si>
  <si>
    <t>Digital</t>
  </si>
  <si>
    <t>Finalidad</t>
  </si>
  <si>
    <t>Temporalización</t>
  </si>
  <si>
    <t>1. Presentaciones digitales</t>
  </si>
  <si>
    <t>Sí</t>
  </si>
  <si>
    <t>Contenido y actividades</t>
  </si>
  <si>
    <t>Todo el curso</t>
  </si>
  <si>
    <t>2. Cuaderno de trabajo</t>
  </si>
  <si>
    <t>No</t>
  </si>
  <si>
    <t>Recogida de tareas</t>
  </si>
  <si>
    <t>3. Plataforma digital educativa</t>
  </si>
  <si>
    <t>Contenido y entrega de tareas</t>
  </si>
  <si>
    <t>4. Correo electrónico</t>
  </si>
  <si>
    <t>Comunicación</t>
  </si>
  <si>
    <t>5. Fotocopias</t>
  </si>
  <si>
    <t>Ampliación de contenido</t>
  </si>
  <si>
    <t>6. Vídeos</t>
  </si>
  <si>
    <t>Facilitar la comprensión de contenidos</t>
  </si>
  <si>
    <t>Procedimiento Evaluación</t>
  </si>
  <si>
    <t>La evaluación se basará en una rúbrica que incluya los subcriterios. 
La valoración del grado de consecución de cada uno de los subcriterios se realizará según la siguiente tabla. En algún caso señalado, donde resulte compleja una evaluación no numérica, podrá trabajarse con calificaciones cuantitativas y realizar una equivalencia número-porcentaje.
Para la obtención de una calificación definitiva se tendrán en cuenta el grado de adquisición de las competencias siguiendo la ponderación de estas, de los criterios y de los subcriterios. Este procedimiento es válido para unidades de programación, evaluaciones parciales y evaluación final. En cada caso se tendrán en cuenta únicamente los subcriterios valorados hasta ese momento.</t>
  </si>
  <si>
    <t>Valoración de indicadores de subcriterio</t>
  </si>
  <si>
    <t>No iniciado (0%):</t>
  </si>
  <si>
    <t>No desarrolla el subcriterio</t>
  </si>
  <si>
    <t>En proceso (50%):</t>
  </si>
  <si>
    <t>Alcanza el subcriterio parcialmente o en alguna situación concreta</t>
  </si>
  <si>
    <t>Conseguido (70%):</t>
  </si>
  <si>
    <t>Cumple el subcriterio en la mayoría de las situaciones</t>
  </si>
  <si>
    <t>Ampliamente Conseguido (100%):</t>
  </si>
  <si>
    <t>Alcanza el subcriterio en todas las ocasiones</t>
  </si>
  <si>
    <t>Criterios de calificación</t>
  </si>
  <si>
    <t>Insuficiente:</t>
  </si>
  <si>
    <t>Adquisición de competencias por debajo del 60%</t>
  </si>
  <si>
    <t>Suficiente:</t>
  </si>
  <si>
    <t>Adquisición de competencias mayor igual al 60% y menor al 70%</t>
  </si>
  <si>
    <t>Bien:</t>
  </si>
  <si>
    <t>Adquisición de competencias mayor igual al 70% y menor al 80%</t>
  </si>
  <si>
    <t>Notable:</t>
  </si>
  <si>
    <t>Adquisición de competencias mayor igual al 80% y menor al 90%</t>
  </si>
  <si>
    <t>Sobresaliente:</t>
  </si>
  <si>
    <t>Adquisición de competencias mayor igual al 90%</t>
  </si>
  <si>
    <t>Procedimiento alumnos con progreso no adecuado</t>
  </si>
  <si>
    <t>La evaluación tiene que tener carácter continuo por lo que no se excluirá a ningún alumno del proceso de evaluación por tener una calificación negativa en algún momento. Todos los alumnos tendrán la oportunidad, a lo largo del curso, de demostrar que han alcanzado los subcriterios, y por lo tanto las competencias específicas, que se exigen en esta asignatura. En caso de que los subcriterios no alcanzados y que no puedan ser evaluados en otra unidad de programación o situación de aprendizaje, se ofrecerá durante la tercera evaluación la oportunidad de demostrar su adquisición.
Para favorecer el progreso de estos alumnos, en el momento en que tengan un progreso no adecuado se actuará en consecuencia. A continuación aparecen medidas disponibles para resolver esta situación.</t>
  </si>
  <si>
    <t>Medidas disponibles</t>
  </si>
  <si>
    <t>1. Actividades de refuerzo</t>
  </si>
  <si>
    <t>2. Tareas evaluables</t>
  </si>
  <si>
    <t>3. Revisión de medidas de atención a la diversidad</t>
  </si>
  <si>
    <t>Necesidades específicas de apoyo educativo</t>
  </si>
  <si>
    <t>Dislexia</t>
  </si>
  <si>
    <t>Flexibilidad en la temporalización</t>
  </si>
  <si>
    <t>Partir del nivel de competencia curricular</t>
  </si>
  <si>
    <t>Ajuste de la producciones a las capacidades del alumnado</t>
  </si>
  <si>
    <t>Selección  y simplificación de contenidos</t>
  </si>
  <si>
    <t>Ubicación cerca de las fuentes de información</t>
  </si>
  <si>
    <t>Proporcionar esquemas y /o mapas mentales</t>
  </si>
  <si>
    <t>Subrayados y negrita si procede</t>
  </si>
  <si>
    <t>Adaptación del tipo de letra si procede</t>
  </si>
  <si>
    <t>Utilización de diferentes canales para presentar la información  ( visual , gráfico, auditivo...)</t>
  </si>
  <si>
    <t>Tareas cortas o más sencillas</t>
  </si>
  <si>
    <t>Adaptación de los tiempos en tareas y exámenes</t>
  </si>
  <si>
    <t>Coordinación del profesorado</t>
  </si>
  <si>
    <t>Actividad</t>
  </si>
  <si>
    <t>Tipo</t>
  </si>
  <si>
    <t>Objetivos</t>
  </si>
  <si>
    <t>Vinculación con la programación</t>
  </si>
  <si>
    <t>No hay programadas</t>
  </si>
  <si>
    <t>Curso pendiente</t>
  </si>
  <si>
    <t>Plan de trabajo</t>
  </si>
  <si>
    <t>Condiciones para la superación</t>
  </si>
  <si>
    <t>Actividades entregables</t>
  </si>
  <si>
    <t>No aplica</t>
  </si>
  <si>
    <t>Propuestas de mejora extraídas de la memoria del curso pasado</t>
  </si>
  <si>
    <t>Propuesta</t>
  </si>
  <si>
    <t>Aplicación</t>
  </si>
  <si>
    <t xml:space="preserve">Dedicar más tiempo a las situaciones de aprendizaje </t>
  </si>
  <si>
    <t>Procedimiento</t>
  </si>
  <si>
    <t>La programación se considera un documento vivo, que debe adaptarse a las situaciones que se presentan en el aula. Para poder realizar un seguimiento de la adecuación de la misma se establecen una serie de logros e indicadores.</t>
  </si>
  <si>
    <t>Logro</t>
  </si>
  <si>
    <t>Indicador</t>
  </si>
  <si>
    <t>Tipo de valoración</t>
  </si>
  <si>
    <t>Resultados de la evaluación</t>
  </si>
  <si>
    <t>Porcentaje de indicadores de logro conseguidos o ámpliamente conseguidos</t>
  </si>
  <si>
    <t>Porcentaje</t>
  </si>
  <si>
    <t>Se mejora el procentaje de indicadores de logro respecto al año pasado</t>
  </si>
  <si>
    <t>Sí/No</t>
  </si>
  <si>
    <t>Adecuación de los materiales y recursos didácticos, y la distribución de espacios y tiempos a los métodos didácticos y pedagógicos utilizados</t>
  </si>
  <si>
    <t>La distribución de la clase favorece la metodología elegida.</t>
  </si>
  <si>
    <t>Se ha seguido el libro del alumno</t>
  </si>
  <si>
    <t>Se ha utilizado otros recursos didácticos programados</t>
  </si>
  <si>
    <t>Se utilizan metodologías activas, actividades significativas y
tareas variadas.</t>
  </si>
  <si>
    <t>Se ha cumplido la temporalización programada a principio de curso</t>
  </si>
  <si>
    <t xml:space="preserve">Contribución de los métodos didácticos y pedagógicos a la mejora del clima de aula y de centro. </t>
  </si>
  <si>
    <t>Se han empleado actividades participativas y grupales</t>
  </si>
  <si>
    <t>A través de determinadas actividades enfocadas a la convivencia del aula se ha fomentado el respeto entre los alumnos</t>
  </si>
  <si>
    <t xml:space="preserve">La distribución de los puestos ha contribuido a propiciar un clima colaborativo tanto en el interior como en el exterior del aula. </t>
  </si>
  <si>
    <t>Las salidas extraescolares realizadas como recurso pedagógico han favorecido la integración, la convivencia y el respeto mutuo.</t>
  </si>
  <si>
    <t>Eficacia de las medidas de atención a la diversidad que se han implantado en el curso.</t>
  </si>
  <si>
    <t>3.	Porcentaje de alumnos con NEES que han alcanzado los criterios mínimos</t>
  </si>
  <si>
    <t>Se realizan actividades multinivel para dar respuesta a los
distintos ritmos de aprendizaje</t>
  </si>
  <si>
    <t>Las medidas implantadas han favorecido el proceso de enseñanza-aprendizaje de los alumnos de atención a la diversidad.</t>
  </si>
  <si>
    <t>Instrumentos eval</t>
  </si>
  <si>
    <t>Prueba oral</t>
  </si>
  <si>
    <t>Flipped Classroom</t>
  </si>
  <si>
    <t>Aprendizaje Cooperativo</t>
  </si>
  <si>
    <t>Gamificación</t>
  </si>
  <si>
    <t>Aprendizaje basado en problemas</t>
  </si>
  <si>
    <t>Presentación</t>
  </si>
  <si>
    <t>Design Thinking</t>
  </si>
  <si>
    <t>Escala de apreciación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</si>
</sst>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00"/>
  </numFmts>
  <fonts count="9">
    <font>
      <sz val="11"/>
      <color theme="1"/>
      <name val="Calibri"/>
      <family val="2"/>
      <scheme val="minor"/>
    </font>
    <font>
      <sz val="14"/>
      <color theme="1"/>
      <name val="Calibri"/>
      <family val="2"/>
      <scheme val="minor"/>
    </font>
    <font>
      <b/>
      <sz val="11"/>
      <color theme="0"/>
      <name val="Calibri"/>
      <family val="2"/>
      <scheme val="minor"/>
    </font>
    <font>
      <b/>
      <sz val="11"/>
      <color theme="1"/>
      <name val="Calibri"/>
      <family val="2"/>
      <scheme val="minor"/>
    </font>
    <font>
      <sz val="11"/>
      <color theme="1"/>
      <name val="Calibri"/>
      <family val="2"/>
      <scheme val="minor"/>
    </font>
    <font>
      <sz val="11"/>
      <name val="Calibri"/>
      <family val="2"/>
      <scheme val="minor"/>
    </font>
    <font>
      <b/>
      <sz val="11"/>
      <name val="Calibri"/>
      <family val="2"/>
      <scheme val="minor"/>
    </font>
    <font>
      <sz val="8"/>
      <name val="Calibri"/>
      <family val="2"/>
      <scheme val="minor"/>
    </font>
    <font>
      <sz val="11"/>
      <color rgb="FFFF0000"/>
      <name val="Calibri"/>
      <family val="2"/>
      <scheme val="minor"/>
    </font>
  </fonts>
  <fills count="9">
    <fill>
      <patternFill patternType="none"/>
    </fill>
    <fill>
      <patternFill patternType="gray125"/>
    </fill>
    <fill>
      <patternFill patternType="solid">
        <fgColor theme="4"/>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79998168889431442"/>
        <bgColor indexed="65"/>
      </patternFill>
    </fill>
    <fill>
      <patternFill patternType="solid">
        <fgColor theme="4" tint="0.59999389629810485"/>
        <bgColor indexed="64"/>
      </patternFill>
    </fill>
    <fill>
      <patternFill patternType="solid">
        <fgColor theme="4" tint="0.79998168889431442"/>
        <bgColor theme="4" tint="0.79998168889431442"/>
      </patternFill>
    </fill>
  </fills>
  <borders count="19">
    <border>
      <left/>
      <right/>
      <top/>
      <bottom/>
      <diagonal/>
    </border>
    <border>
      <left/>
      <right/>
      <top/>
      <bottom style="thin">
        <color indexed="64"/>
      </bottom>
      <diagonal/>
    </border>
    <border>
      <left/>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auto="1"/>
      </left>
      <right/>
      <top style="thin">
        <color auto="1"/>
      </top>
      <bottom style="thin">
        <color auto="1"/>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right style="thin">
        <color theme="4"/>
      </right>
      <top style="thin">
        <color theme="4"/>
      </top>
      <bottom style="thin">
        <color theme="4"/>
      </bottom>
      <diagonal/>
    </border>
    <border>
      <left/>
      <right style="thin">
        <color theme="4"/>
      </right>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rgb="FF000000"/>
      </left>
      <right style="thin">
        <color rgb="FF000000"/>
      </right>
      <top style="thin">
        <color rgb="FF000000"/>
      </top>
      <bottom style="thin">
        <color rgb="FF000000"/>
      </bottom>
      <diagonal/>
    </border>
    <border>
      <left/>
      <right style="thin">
        <color theme="4" tint="0.39997558519241921"/>
      </right>
      <top style="thin">
        <color theme="4" tint="0.39997558519241921"/>
      </top>
      <bottom style="thin">
        <color theme="4" tint="0.39997558519241921"/>
      </bottom>
      <diagonal/>
    </border>
    <border>
      <left/>
      <right style="thin">
        <color theme="4" tint="0.39997558519241921"/>
      </right>
      <top style="thin">
        <color theme="4" tint="0.39997558519241921"/>
      </top>
      <bottom/>
      <diagonal/>
    </border>
  </borders>
  <cellStyleXfs count="3">
    <xf numFmtId="0" fontId="0" fillId="0" borderId="0"/>
    <xf numFmtId="9" fontId="4" fillId="0" borderId="0" applyFont="0" applyFill="0" applyBorder="0" applyAlignment="0" applyProtection="0"/>
    <xf numFmtId="0" fontId="4" fillId="6" borderId="0" applyNumberFormat="0" applyBorder="0" applyAlignment="0" applyProtection="0"/>
  </cellStyleXfs>
  <cellXfs count="139">
    <xf numFmtId="0" fontId="0" fillId="0" borderId="0" xfId="0"/>
    <xf numFmtId="0" fontId="1" fillId="0" borderId="0" xfId="0" applyFont="1"/>
    <xf numFmtId="0" fontId="1" fillId="2" borderId="0" xfId="0" applyFont="1" applyFill="1"/>
    <xf numFmtId="0" fontId="0" fillId="0" borderId="0" xfId="0" applyAlignment="1">
      <alignment wrapText="1"/>
    </xf>
    <xf numFmtId="0" fontId="2" fillId="2" borderId="0" xfId="0" applyFont="1" applyFill="1"/>
    <xf numFmtId="0" fontId="0" fillId="0" borderId="0" xfId="0" applyAlignment="1">
      <alignment horizontal="left" vertical="center"/>
    </xf>
    <xf numFmtId="0" fontId="3" fillId="0" borderId="0" xfId="0" applyFont="1"/>
    <xf numFmtId="0" fontId="0" fillId="3" borderId="0" xfId="0" applyFill="1"/>
    <xf numFmtId="0" fontId="3" fillId="0" borderId="0" xfId="0" applyFont="1" applyAlignment="1">
      <alignment horizontal="left"/>
    </xf>
    <xf numFmtId="0" fontId="0" fillId="0" borderId="0" xfId="0" applyAlignment="1">
      <alignment horizontal="left"/>
    </xf>
    <xf numFmtId="14" fontId="0" fillId="0" borderId="0" xfId="0" applyNumberFormat="1" applyAlignment="1">
      <alignment horizontal="left"/>
    </xf>
    <xf numFmtId="0" fontId="0" fillId="3" borderId="0" xfId="0" applyFill="1" applyAlignment="1">
      <alignment wrapText="1"/>
    </xf>
    <xf numFmtId="0" fontId="0" fillId="0" borderId="0" xfId="0" applyAlignment="1">
      <alignment vertical="center" wrapText="1"/>
    </xf>
    <xf numFmtId="0" fontId="0" fillId="0" borderId="9" xfId="0" applyBorder="1" applyAlignment="1">
      <alignment horizontal="left" vertical="top"/>
    </xf>
    <xf numFmtId="0" fontId="0" fillId="0" borderId="5" xfId="0" applyBorder="1" applyAlignment="1">
      <alignment vertical="top"/>
    </xf>
    <xf numFmtId="0" fontId="0" fillId="0" borderId="9" xfId="0" applyBorder="1" applyAlignment="1">
      <alignment vertical="top"/>
    </xf>
    <xf numFmtId="0" fontId="0" fillId="0" borderId="0" xfId="0" applyAlignment="1">
      <alignment vertical="top" wrapText="1"/>
    </xf>
    <xf numFmtId="0" fontId="0" fillId="4" borderId="0" xfId="0" applyFill="1" applyAlignment="1">
      <alignment vertical="top" wrapText="1"/>
    </xf>
    <xf numFmtId="0" fontId="0" fillId="0" borderId="7" xfId="0" applyBorder="1" applyAlignment="1">
      <alignment horizontal="left"/>
    </xf>
    <xf numFmtId="0" fontId="0" fillId="0" borderId="8" xfId="0" applyBorder="1" applyAlignment="1">
      <alignment horizontal="left"/>
    </xf>
    <xf numFmtId="0" fontId="0" fillId="0" borderId="0" xfId="0" applyAlignment="1">
      <alignment horizontal="justify" wrapText="1"/>
    </xf>
    <xf numFmtId="0" fontId="0" fillId="0" borderId="0" xfId="0" applyAlignment="1">
      <alignment horizontal="left" vertical="top" wrapText="1"/>
    </xf>
    <xf numFmtId="0" fontId="2" fillId="2" borderId="0" xfId="0" applyFont="1" applyFill="1" applyAlignment="1">
      <alignment horizontal="center"/>
    </xf>
    <xf numFmtId="0" fontId="2" fillId="2" borderId="0" xfId="0" applyFont="1" applyFill="1" applyAlignment="1">
      <alignment horizontal="center" wrapText="1"/>
    </xf>
    <xf numFmtId="0" fontId="0" fillId="0" borderId="0" xfId="0" applyAlignment="1">
      <alignment horizontal="center" vertical="top" wrapText="1"/>
    </xf>
    <xf numFmtId="0" fontId="0" fillId="0" borderId="0" xfId="0" applyAlignment="1">
      <alignment vertical="top"/>
    </xf>
    <xf numFmtId="0" fontId="2" fillId="2" borderId="10" xfId="0" applyFont="1" applyFill="1" applyBorder="1" applyAlignment="1">
      <alignment horizontal="center"/>
    </xf>
    <xf numFmtId="0" fontId="0" fillId="0" borderId="10" xfId="0" applyBorder="1" applyAlignment="1">
      <alignment vertical="center" wrapText="1"/>
    </xf>
    <xf numFmtId="0" fontId="2" fillId="2" borderId="13" xfId="0" applyFont="1" applyFill="1" applyBorder="1" applyAlignment="1">
      <alignment horizontal="center" wrapText="1"/>
    </xf>
    <xf numFmtId="0" fontId="2" fillId="2" borderId="11" xfId="0" applyFont="1" applyFill="1" applyBorder="1" applyAlignment="1">
      <alignment horizontal="center" wrapText="1"/>
    </xf>
    <xf numFmtId="0" fontId="2" fillId="0" borderId="0" xfId="0" applyFont="1" applyAlignment="1">
      <alignment horizontal="center" wrapText="1"/>
    </xf>
    <xf numFmtId="165" fontId="0" fillId="0" borderId="0" xfId="0" applyNumberFormat="1" applyAlignment="1">
      <alignment vertical="top" wrapText="1"/>
    </xf>
    <xf numFmtId="9" fontId="0" fillId="0" borderId="0" xfId="1" applyFont="1" applyFill="1" applyBorder="1" applyAlignment="1">
      <alignment horizontal="center" vertical="top" wrapText="1"/>
    </xf>
    <xf numFmtId="165" fontId="0" fillId="5" borderId="0" xfId="0" applyNumberFormat="1" applyFill="1" applyAlignment="1">
      <alignment vertical="top" wrapText="1"/>
    </xf>
    <xf numFmtId="0" fontId="0" fillId="5" borderId="0" xfId="0" applyFill="1" applyAlignment="1">
      <alignment horizontal="center" vertical="top" wrapText="1"/>
    </xf>
    <xf numFmtId="0" fontId="0" fillId="5" borderId="0" xfId="0" applyFill="1" applyAlignment="1">
      <alignment horizontal="left" vertical="top" wrapText="1"/>
    </xf>
    <xf numFmtId="9" fontId="0" fillId="5" borderId="0" xfId="1" applyFont="1" applyFill="1" applyBorder="1" applyAlignment="1">
      <alignment horizontal="center" vertical="top" wrapText="1"/>
    </xf>
    <xf numFmtId="0" fontId="5" fillId="0" borderId="0" xfId="0" applyFont="1" applyAlignment="1">
      <alignment vertical="center" wrapText="1"/>
    </xf>
    <xf numFmtId="16" fontId="5" fillId="0" borderId="0" xfId="0" applyNumberFormat="1" applyFont="1" applyAlignment="1">
      <alignment vertical="center" wrapText="1"/>
    </xf>
    <xf numFmtId="164" fontId="0" fillId="0" borderId="0" xfId="0" applyNumberFormat="1" applyAlignment="1">
      <alignment horizontal="center" vertical="center" wrapText="1"/>
    </xf>
    <xf numFmtId="0" fontId="0" fillId="0" borderId="0" xfId="0" applyAlignment="1">
      <alignment horizontal="left" vertical="center" wrapText="1"/>
    </xf>
    <xf numFmtId="0" fontId="3" fillId="0" borderId="0" xfId="0" applyFont="1" applyAlignment="1">
      <alignment vertical="center" wrapText="1"/>
    </xf>
    <xf numFmtId="164" fontId="0" fillId="0" borderId="0" xfId="0" applyNumberFormat="1" applyAlignment="1">
      <alignment horizontal="left" vertical="top" wrapText="1"/>
    </xf>
    <xf numFmtId="0" fontId="0" fillId="4" borderId="10" xfId="0" applyFill="1" applyBorder="1" applyAlignment="1">
      <alignment vertical="center" wrapText="1"/>
    </xf>
    <xf numFmtId="0" fontId="0" fillId="2" borderId="0" xfId="0" applyFill="1" applyAlignment="1">
      <alignment wrapText="1"/>
    </xf>
    <xf numFmtId="0" fontId="0" fillId="2" borderId="0" xfId="0" applyFill="1" applyAlignment="1">
      <alignment horizontal="left" vertical="top" wrapText="1"/>
    </xf>
    <xf numFmtId="0" fontId="0" fillId="0" borderId="0" xfId="0" applyAlignment="1">
      <alignment vertical="center"/>
    </xf>
    <xf numFmtId="0" fontId="2" fillId="2" borderId="10" xfId="0" applyFont="1" applyFill="1" applyBorder="1" applyAlignment="1">
      <alignment horizontal="center" wrapText="1"/>
    </xf>
    <xf numFmtId="0" fontId="0" fillId="4" borderId="12" xfId="0" applyFill="1" applyBorder="1" applyAlignment="1">
      <alignment vertical="center" wrapText="1"/>
    </xf>
    <xf numFmtId="10" fontId="0" fillId="0" borderId="0" xfId="1" applyNumberFormat="1" applyFont="1" applyFill="1" applyAlignment="1">
      <alignment horizontal="center" vertical="top" wrapText="1"/>
    </xf>
    <xf numFmtId="0" fontId="0" fillId="4" borderId="10" xfId="0" applyFill="1" applyBorder="1" applyAlignment="1">
      <alignment horizontal="left" wrapText="1"/>
    </xf>
    <xf numFmtId="164" fontId="0" fillId="0" borderId="0" xfId="0" applyNumberFormat="1" applyAlignment="1">
      <alignment horizontal="left" vertical="center" wrapText="1"/>
    </xf>
    <xf numFmtId="0" fontId="0" fillId="2" borderId="0" xfId="0" applyFill="1"/>
    <xf numFmtId="0" fontId="0" fillId="0" borderId="0" xfId="0" applyAlignment="1">
      <alignment horizontal="center"/>
    </xf>
    <xf numFmtId="0" fontId="0" fillId="3" borderId="0" xfId="0" applyFill="1" applyAlignment="1">
      <alignment horizontal="center"/>
    </xf>
    <xf numFmtId="0" fontId="6" fillId="0" borderId="0" xfId="0" applyFont="1" applyAlignment="1">
      <alignment vertical="center" wrapText="1"/>
    </xf>
    <xf numFmtId="164" fontId="6" fillId="0" borderId="0" xfId="0" applyNumberFormat="1" applyFont="1" applyAlignment="1">
      <alignment horizontal="center" vertical="center" wrapText="1"/>
    </xf>
    <xf numFmtId="0" fontId="6" fillId="0" borderId="0" xfId="0" applyFont="1" applyAlignment="1">
      <alignment horizontal="left" vertical="center" wrapText="1"/>
    </xf>
    <xf numFmtId="0" fontId="6" fillId="0" borderId="0" xfId="0" applyFont="1" applyAlignment="1">
      <alignment horizontal="center"/>
    </xf>
    <xf numFmtId="0" fontId="5" fillId="0" borderId="0" xfId="0" applyFont="1"/>
    <xf numFmtId="164" fontId="5" fillId="0" borderId="0" xfId="0" applyNumberFormat="1" applyFont="1" applyAlignment="1">
      <alignment horizontal="left" vertical="center" wrapText="1"/>
    </xf>
    <xf numFmtId="0" fontId="5" fillId="0" borderId="0" xfId="0" applyFont="1" applyAlignment="1">
      <alignment horizontal="left" vertical="center" wrapText="1"/>
    </xf>
    <xf numFmtId="0" fontId="0" fillId="4" borderId="0" xfId="0" applyFill="1" applyAlignment="1">
      <alignment wrapText="1"/>
    </xf>
    <xf numFmtId="0" fontId="0" fillId="0" borderId="0" xfId="0" applyAlignment="1">
      <alignment horizontal="justify" vertical="top" wrapText="1"/>
    </xf>
    <xf numFmtId="0" fontId="0" fillId="0" borderId="0" xfId="0" applyAlignment="1">
      <alignment horizontal="justify" vertical="justify" wrapText="1"/>
    </xf>
    <xf numFmtId="0" fontId="0" fillId="0" borderId="12" xfId="0" applyBorder="1" applyAlignment="1">
      <alignment vertical="center" wrapText="1"/>
    </xf>
    <xf numFmtId="0" fontId="0" fillId="0" borderId="10" xfId="0" applyBorder="1" applyAlignment="1">
      <alignment horizontal="left" wrapText="1"/>
    </xf>
    <xf numFmtId="0" fontId="0" fillId="4" borderId="14" xfId="0" applyFill="1" applyBorder="1" applyAlignment="1">
      <alignment vertical="center" wrapText="1"/>
    </xf>
    <xf numFmtId="0" fontId="0" fillId="4" borderId="15" xfId="0" applyFill="1" applyBorder="1" applyAlignment="1">
      <alignment vertical="center" wrapText="1"/>
    </xf>
    <xf numFmtId="0" fontId="0" fillId="4" borderId="15" xfId="0" applyFill="1" applyBorder="1" applyAlignment="1">
      <alignment horizontal="left" wrapText="1"/>
    </xf>
    <xf numFmtId="0" fontId="0" fillId="0" borderId="1" xfId="0" applyBorder="1" applyAlignment="1">
      <alignment horizontal="left" vertical="top"/>
    </xf>
    <xf numFmtId="0" fontId="0" fillId="0" borderId="6" xfId="0" applyBorder="1" applyAlignment="1">
      <alignment horizontal="left" vertical="top"/>
    </xf>
    <xf numFmtId="0" fontId="0" fillId="0" borderId="0" xfId="0" applyAlignment="1">
      <alignment horizontal="left" wrapText="1"/>
    </xf>
    <xf numFmtId="0" fontId="1" fillId="2" borderId="0" xfId="0" applyFont="1" applyFill="1" applyAlignment="1">
      <alignment wrapText="1"/>
    </xf>
    <xf numFmtId="0" fontId="4" fillId="6" borderId="0" xfId="2" applyAlignment="1">
      <alignment horizontal="center" vertical="top" wrapText="1"/>
    </xf>
    <xf numFmtId="165" fontId="4" fillId="6" borderId="0" xfId="2" applyNumberFormat="1" applyAlignment="1">
      <alignment vertical="top" wrapText="1"/>
    </xf>
    <xf numFmtId="0" fontId="4" fillId="6" borderId="0" xfId="2" applyAlignment="1">
      <alignment horizontal="left" vertical="top" wrapText="1"/>
    </xf>
    <xf numFmtId="9" fontId="4" fillId="6" borderId="0" xfId="2" applyNumberFormat="1" applyBorder="1" applyAlignment="1">
      <alignment horizontal="center" vertical="top" wrapText="1"/>
    </xf>
    <xf numFmtId="10" fontId="4" fillId="6" borderId="0" xfId="2" applyNumberFormat="1" applyAlignment="1">
      <alignment horizontal="center" vertical="top" wrapText="1"/>
    </xf>
    <xf numFmtId="0" fontId="4" fillId="6" borderId="0" xfId="2" applyAlignment="1">
      <alignment wrapText="1"/>
    </xf>
    <xf numFmtId="0" fontId="4" fillId="0" borderId="0" xfId="2" applyFill="1" applyAlignment="1">
      <alignment horizontal="center" vertical="top" wrapText="1"/>
    </xf>
    <xf numFmtId="165" fontId="4" fillId="0" borderId="0" xfId="2" applyNumberFormat="1" applyFill="1" applyAlignment="1">
      <alignment vertical="top" wrapText="1"/>
    </xf>
    <xf numFmtId="0" fontId="4" fillId="0" borderId="0" xfId="2" applyFill="1" applyAlignment="1">
      <alignment horizontal="left" vertical="top" wrapText="1"/>
    </xf>
    <xf numFmtId="9" fontId="4" fillId="0" borderId="0" xfId="1" applyFill="1" applyBorder="1" applyAlignment="1">
      <alignment horizontal="center" vertical="top" wrapText="1"/>
    </xf>
    <xf numFmtId="10" fontId="4" fillId="0" borderId="0" xfId="1" applyNumberFormat="1" applyFill="1" applyAlignment="1">
      <alignment horizontal="center" vertical="top" wrapText="1"/>
    </xf>
    <xf numFmtId="0" fontId="8" fillId="4" borderId="10" xfId="0" applyFont="1" applyFill="1" applyBorder="1" applyAlignment="1">
      <alignment vertical="center" wrapText="1"/>
    </xf>
    <xf numFmtId="0" fontId="0" fillId="0" borderId="0" xfId="0" applyAlignment="1">
      <alignment horizontal="center" vertical="center" wrapText="1"/>
    </xf>
    <xf numFmtId="0" fontId="4" fillId="0" borderId="0" xfId="2" applyFill="1" applyAlignment="1">
      <alignment horizontal="center" vertical="center" wrapText="1"/>
    </xf>
    <xf numFmtId="0" fontId="0" fillId="4" borderId="0" xfId="0" applyFill="1"/>
    <xf numFmtId="0" fontId="3" fillId="4" borderId="0" xfId="0" applyFont="1" applyFill="1" applyAlignment="1">
      <alignment vertical="center" wrapText="1"/>
    </xf>
    <xf numFmtId="0" fontId="0" fillId="4" borderId="0" xfId="0" applyFill="1" applyAlignment="1">
      <alignment vertical="center" wrapText="1"/>
    </xf>
    <xf numFmtId="164" fontId="0" fillId="4" borderId="0" xfId="0" applyNumberFormat="1" applyFill="1" applyAlignment="1">
      <alignment horizontal="left" vertical="center" wrapText="1"/>
    </xf>
    <xf numFmtId="0" fontId="0" fillId="4" borderId="0" xfId="0" applyFill="1" applyAlignment="1">
      <alignment horizontal="left" vertical="center" wrapText="1"/>
    </xf>
    <xf numFmtId="0" fontId="6" fillId="4" borderId="0" xfId="0" applyFont="1" applyFill="1" applyAlignment="1">
      <alignment vertical="center" wrapText="1"/>
    </xf>
    <xf numFmtId="164" fontId="6" fillId="4" borderId="0" xfId="0" applyNumberFormat="1" applyFont="1" applyFill="1" applyAlignment="1">
      <alignment horizontal="left" vertical="center" wrapText="1"/>
    </xf>
    <xf numFmtId="0" fontId="6" fillId="4" borderId="0" xfId="0" applyFont="1" applyFill="1" applyAlignment="1">
      <alignment horizontal="left" vertical="center" wrapText="1"/>
    </xf>
    <xf numFmtId="0" fontId="6" fillId="4" borderId="0" xfId="0" applyFont="1" applyFill="1"/>
    <xf numFmtId="0" fontId="3" fillId="7" borderId="0" xfId="0" applyFont="1" applyFill="1" applyAlignment="1">
      <alignment vertical="center" wrapText="1"/>
    </xf>
    <xf numFmtId="0" fontId="0" fillId="7" borderId="0" xfId="0" applyFill="1" applyAlignment="1">
      <alignment vertical="center" wrapText="1"/>
    </xf>
    <xf numFmtId="164" fontId="0" fillId="7" borderId="0" xfId="0" applyNumberFormat="1" applyFill="1" applyAlignment="1">
      <alignment horizontal="left" vertical="center" wrapText="1"/>
    </xf>
    <xf numFmtId="0" fontId="0" fillId="7" borderId="0" xfId="0" applyFill="1" applyAlignment="1">
      <alignment horizontal="left" vertical="center" wrapText="1"/>
    </xf>
    <xf numFmtId="0" fontId="0" fillId="7" borderId="0" xfId="0" applyFill="1"/>
    <xf numFmtId="0" fontId="3" fillId="4" borderId="16" xfId="0" applyFont="1" applyFill="1" applyBorder="1" applyAlignment="1">
      <alignment horizontal="left"/>
    </xf>
    <xf numFmtId="0" fontId="0" fillId="5" borderId="0" xfId="0" applyFill="1"/>
    <xf numFmtId="0" fontId="0" fillId="0" borderId="17" xfId="0" applyBorder="1"/>
    <xf numFmtId="0" fontId="0" fillId="8" borderId="17" xfId="0" applyFill="1" applyBorder="1"/>
    <xf numFmtId="0" fontId="0" fillId="0" borderId="18" xfId="0" applyBorder="1"/>
    <xf numFmtId="0" fontId="0" fillId="0" borderId="0" xfId="0" applyAlignment="1">
      <alignment vertical="top" wrapText="1"/>
    </xf>
    <xf numFmtId="0" fontId="3" fillId="0" borderId="10" xfId="0" applyFont="1" applyBorder="1" applyAlignment="1">
      <alignment horizontal="center" vertical="center" wrapText="1"/>
    </xf>
    <xf numFmtId="0" fontId="3" fillId="4" borderId="10" xfId="0" applyFont="1" applyFill="1" applyBorder="1" applyAlignment="1">
      <alignment horizontal="center" vertical="center" wrapText="1"/>
    </xf>
    <xf numFmtId="0" fontId="2" fillId="2" borderId="10" xfId="0" applyFont="1" applyFill="1" applyBorder="1" applyAlignment="1">
      <alignment horizontal="center"/>
    </xf>
    <xf numFmtId="0" fontId="2" fillId="2" borderId="10" xfId="0" applyFont="1" applyFill="1" applyBorder="1" applyAlignment="1">
      <alignment horizontal="center" wrapText="1"/>
    </xf>
    <xf numFmtId="0" fontId="0" fillId="0" borderId="7" xfId="0" applyBorder="1" applyAlignment="1">
      <alignment horizontal="left"/>
    </xf>
    <xf numFmtId="0" fontId="0" fillId="0" borderId="0" xfId="0" applyAlignment="1">
      <alignment horizontal="left"/>
    </xf>
    <xf numFmtId="0" fontId="0" fillId="0" borderId="8" xfId="0" applyBorder="1" applyAlignment="1">
      <alignment horizontal="left"/>
    </xf>
    <xf numFmtId="0" fontId="0" fillId="0" borderId="5" xfId="0" applyBorder="1" applyAlignment="1">
      <alignment horizontal="left"/>
    </xf>
    <xf numFmtId="0" fontId="0" fillId="0" borderId="1" xfId="0" applyBorder="1" applyAlignment="1">
      <alignment horizontal="left"/>
    </xf>
    <xf numFmtId="0" fontId="0" fillId="0" borderId="6" xfId="0" applyBorder="1" applyAlignment="1">
      <alignment horizontal="left"/>
    </xf>
    <xf numFmtId="0" fontId="2" fillId="2" borderId="3" xfId="0" applyFont="1" applyFill="1" applyBorder="1" applyAlignment="1">
      <alignment horizontal="center"/>
    </xf>
    <xf numFmtId="0" fontId="2" fillId="2" borderId="2" xfId="0" applyFont="1" applyFill="1" applyBorder="1" applyAlignment="1">
      <alignment horizontal="center"/>
    </xf>
    <xf numFmtId="0" fontId="2" fillId="2" borderId="4" xfId="0" applyFont="1" applyFill="1" applyBorder="1" applyAlignment="1">
      <alignment horizontal="center"/>
    </xf>
    <xf numFmtId="0" fontId="0" fillId="0" borderId="1" xfId="0" applyBorder="1" applyAlignment="1">
      <alignment horizontal="left" vertical="top" wrapText="1"/>
    </xf>
    <xf numFmtId="0" fontId="0" fillId="0" borderId="6" xfId="0" applyBorder="1" applyAlignment="1">
      <alignment horizontal="left" vertical="top" wrapText="1"/>
    </xf>
    <xf numFmtId="0" fontId="0" fillId="0" borderId="1" xfId="0" applyBorder="1" applyAlignment="1">
      <alignment horizontal="left" vertical="top"/>
    </xf>
    <xf numFmtId="0" fontId="0" fillId="0" borderId="6" xfId="0" applyBorder="1" applyAlignment="1">
      <alignment horizontal="left" vertical="top"/>
    </xf>
    <xf numFmtId="0" fontId="0" fillId="0" borderId="5" xfId="0" applyBorder="1" applyAlignment="1">
      <alignment horizontal="justify" vertical="top" wrapText="1"/>
    </xf>
    <xf numFmtId="0" fontId="0" fillId="0" borderId="1" xfId="0" applyBorder="1" applyAlignment="1">
      <alignment horizontal="justify" vertical="top"/>
    </xf>
    <xf numFmtId="0" fontId="0" fillId="0" borderId="6" xfId="0" applyBorder="1" applyAlignment="1">
      <alignment horizontal="justify" vertical="top"/>
    </xf>
    <xf numFmtId="0" fontId="2" fillId="2" borderId="7" xfId="0" applyFont="1" applyFill="1" applyBorder="1" applyAlignment="1">
      <alignment horizontal="center" wrapText="1"/>
    </xf>
    <xf numFmtId="0" fontId="2" fillId="2" borderId="0" xfId="0" applyFont="1" applyFill="1" applyAlignment="1">
      <alignment horizontal="center" wrapText="1"/>
    </xf>
    <xf numFmtId="0" fontId="2" fillId="2" borderId="8" xfId="0" applyFont="1" applyFill="1" applyBorder="1" applyAlignment="1">
      <alignment horizontal="center" wrapText="1"/>
    </xf>
    <xf numFmtId="0" fontId="0" fillId="0" borderId="0" xfId="0" applyAlignment="1">
      <alignment horizontal="center" vertical="top" wrapText="1"/>
    </xf>
    <xf numFmtId="0" fontId="2" fillId="2" borderId="0" xfId="0" applyFont="1" applyFill="1" applyAlignment="1">
      <alignment horizontal="center"/>
    </xf>
    <xf numFmtId="0" fontId="0" fillId="4" borderId="0" xfId="0" applyFill="1" applyAlignment="1">
      <alignment horizontal="left" vertical="top" wrapText="1"/>
    </xf>
    <xf numFmtId="0" fontId="0" fillId="0" borderId="0" xfId="0" applyAlignment="1">
      <alignment horizontal="center" vertical="center"/>
    </xf>
    <xf numFmtId="0" fontId="0" fillId="3" borderId="0" xfId="0" applyFill="1" applyAlignment="1">
      <alignment horizontal="center" vertical="center" wrapText="1"/>
    </xf>
    <xf numFmtId="0" fontId="0" fillId="0" borderId="0" xfId="0" applyAlignment="1">
      <alignment horizontal="center" vertical="center" wrapText="1"/>
    </xf>
    <xf numFmtId="0" fontId="0" fillId="0" borderId="0" xfId="0" applyAlignment="1">
      <alignment horizontal="left" vertical="top" wrapText="1"/>
    </xf>
    <xf numFmtId="0" fontId="0" fillId="0" borderId="0" xfId="0" applyAlignment="1"/>
  </cellXfs>
  <cellStyles count="3">
    <cellStyle name="20% - Énfasis1" xfId="2" builtinId="30"/>
    <cellStyle name="Normal" xfId="0" builtinId="0"/>
    <cellStyle name="Porcentaje" xfId="1" builtinId="5"/>
  </cellStyles>
  <dxfs count="63">
    <dxf>
      <fill>
        <patternFill patternType="none">
          <fgColor indexed="64"/>
          <bgColor auto="1"/>
        </patternFill>
      </fill>
    </dxf>
    <dxf>
      <fill>
        <patternFill patternType="none">
          <fgColor indexed="64"/>
          <bgColor auto="1"/>
        </patternFill>
      </fill>
    </dxf>
    <dxf>
      <fill>
        <patternFill patternType="none">
          <fgColor indexed="64"/>
          <bgColor auto="1"/>
        </patternFill>
      </fill>
      <alignment horizontal="general" vertical="center" textRotation="0" wrapText="0" indent="0" justifyLastLine="0" shrinkToFit="0" readingOrder="0"/>
    </dxf>
    <dxf>
      <fill>
        <patternFill patternType="none">
          <fgColor indexed="64"/>
          <bgColor auto="1"/>
        </patternFill>
      </fill>
    </dxf>
    <dxf>
      <font>
        <b/>
        <i val="0"/>
        <strike val="0"/>
        <condense val="0"/>
        <extend val="0"/>
        <outline val="0"/>
        <shadow val="0"/>
        <u val="none"/>
        <vertAlign val="baseline"/>
        <sz val="11"/>
        <color theme="0"/>
        <name val="Calibri"/>
        <family val="2"/>
        <scheme val="minor"/>
      </font>
      <fill>
        <patternFill patternType="solid">
          <fgColor indexed="64"/>
          <bgColor theme="4"/>
        </patternFill>
      </fill>
    </dxf>
    <dxf>
      <font>
        <b/>
        <i val="0"/>
        <strike val="0"/>
        <condense val="0"/>
        <extend val="0"/>
        <outline val="0"/>
        <shadow val="0"/>
        <u val="none"/>
        <vertAlign val="baseline"/>
        <sz val="11"/>
        <color theme="0"/>
        <name val="Calibri"/>
        <family val="2"/>
        <scheme val="minor"/>
      </font>
      <fill>
        <patternFill patternType="solid">
          <fgColor indexed="64"/>
          <bgColor theme="4"/>
        </patternFill>
      </fill>
    </dxf>
    <dxf>
      <fill>
        <patternFill patternType="none">
          <fgColor indexed="64"/>
          <bgColor auto="1"/>
        </patternFill>
      </fill>
    </dxf>
    <dxf>
      <fill>
        <patternFill patternType="none">
          <fgColor indexed="64"/>
          <bgColor auto="1"/>
        </patternFill>
      </fill>
      <alignment horizontal="left" vertical="center" textRotation="0" wrapText="1" indent="0" justifyLastLine="0" shrinkToFit="0" readingOrder="0"/>
    </dxf>
    <dxf>
      <numFmt numFmtId="164" formatCode="000000"/>
      <fill>
        <patternFill patternType="none">
          <fgColor indexed="64"/>
          <bgColor auto="1"/>
        </patternFill>
      </fill>
      <alignment horizontal="center"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fill>
        <patternFill patternType="none">
          <fgColor indexed="64"/>
          <bgColor auto="1"/>
        </patternFill>
      </fill>
      <alignment horizontal="general" vertical="center" textRotation="0" wrapText="1" indent="0" justifyLastLine="0" shrinkToFit="0" readingOrder="0"/>
    </dxf>
    <dxf>
      <border outline="0">
        <bottom style="thin">
          <color rgb="FF549E39"/>
        </bottom>
      </border>
    </dxf>
    <dxf>
      <fill>
        <patternFill patternType="none">
          <fgColor rgb="FF000000"/>
          <bgColor auto="1"/>
        </patternFill>
      </fill>
    </dxf>
    <dxf>
      <font>
        <b/>
        <i val="0"/>
        <strike val="0"/>
        <condense val="0"/>
        <extend val="0"/>
        <outline val="0"/>
        <shadow val="0"/>
        <u val="none"/>
        <vertAlign val="baseline"/>
        <sz val="11"/>
        <color theme="0"/>
        <name val="Calibri"/>
        <family val="2"/>
        <scheme val="minor"/>
      </font>
      <fill>
        <patternFill patternType="solid">
          <fgColor indexed="64"/>
          <bgColor theme="4"/>
        </patternFill>
      </fill>
      <alignment horizontal="center" vertical="bottom" textRotation="0" wrapText="0" indent="0" justifyLastLine="0" shrinkToFit="0" readingOrder="0"/>
    </dxf>
    <dxf>
      <font>
        <b/>
        <i val="0"/>
      </font>
      <fill>
        <patternFill>
          <bgColor theme="4" tint="0.79998168889431442"/>
        </patternFill>
      </fill>
    </dxf>
    <dxf>
      <fill>
        <patternFill patternType="none">
          <fgColor indexed="64"/>
          <bgColor auto="1"/>
        </patternFill>
      </fill>
    </dxf>
    <dxf>
      <fill>
        <patternFill patternType="none">
          <fgColor indexed="64"/>
          <bgColor auto="1"/>
        </patternFill>
      </fill>
      <alignment horizontal="left" vertical="center" textRotation="0" wrapText="1" indent="0" justifyLastLine="0" shrinkToFit="0" readingOrder="0"/>
    </dxf>
    <dxf>
      <numFmt numFmtId="164" formatCode="000000"/>
      <fill>
        <patternFill patternType="none">
          <fgColor indexed="64"/>
          <bgColor auto="1"/>
        </patternFill>
      </fill>
      <alignment horizontal="left"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fill>
        <patternFill patternType="none">
          <fgColor indexed="64"/>
          <bgColor auto="1"/>
        </patternFill>
      </fill>
      <alignment horizontal="general" vertical="center" textRotation="0" wrapText="1" indent="0" justifyLastLine="0" shrinkToFit="0" readingOrder="0"/>
    </dxf>
    <dxf>
      <border outline="0">
        <bottom style="thin">
          <color theme="4"/>
        </bottom>
      </border>
    </dxf>
    <dxf>
      <fill>
        <patternFill patternType="none">
          <fgColor indexed="64"/>
          <bgColor auto="1"/>
        </patternFill>
      </fill>
    </dxf>
    <dxf>
      <font>
        <b/>
        <i val="0"/>
        <strike val="0"/>
        <condense val="0"/>
        <extend val="0"/>
        <outline val="0"/>
        <shadow val="0"/>
        <u val="none"/>
        <vertAlign val="baseline"/>
        <sz val="11"/>
        <color theme="0"/>
        <name val="Calibri"/>
        <family val="2"/>
        <scheme val="minor"/>
      </font>
      <fill>
        <patternFill patternType="solid">
          <fgColor indexed="64"/>
          <bgColor theme="4"/>
        </patternFill>
      </fill>
      <alignment horizontal="center" vertical="bottom" textRotation="0" wrapText="0" indent="0" justifyLastLine="0" shrinkToFit="0" readingOrder="0"/>
    </dxf>
    <dxf>
      <font>
        <b/>
        <i val="0"/>
      </font>
      <fill>
        <patternFill>
          <bgColor theme="4" tint="0.79998168889431442"/>
        </patternFill>
      </fill>
    </dxf>
    <dxf>
      <numFmt numFmtId="0" formatCode="General"/>
      <alignment horizontal="general" vertical="bottom" textRotation="0" wrapText="1" indent="0" justifyLastLine="0" shrinkToFit="0" readingOrder="0"/>
    </dxf>
    <dxf>
      <alignment horizontal="left" vertical="bottom" textRotation="0" wrapText="1" indent="0" justifyLastLine="0" shrinkToFit="0" readingOrder="0"/>
      <border diagonalUp="0" diagonalDown="0" outline="0">
        <left style="thin">
          <color theme="4"/>
        </left>
        <right style="thin">
          <color theme="4"/>
        </right>
        <top style="thin">
          <color theme="4"/>
        </top>
        <bottom style="thin">
          <color theme="4"/>
        </bottom>
      </border>
    </dxf>
    <dxf>
      <alignment horizontal="left" vertical="bottom" textRotation="0" wrapText="1" indent="0" justifyLastLine="0" shrinkToFit="0" readingOrder="0"/>
      <border diagonalUp="0" diagonalDown="0" outline="0">
        <left style="thin">
          <color theme="4"/>
        </left>
        <right style="thin">
          <color theme="4"/>
        </right>
        <top style="thin">
          <color theme="4"/>
        </top>
        <bottom style="thin">
          <color theme="4"/>
        </bottom>
      </border>
    </dxf>
    <dxf>
      <alignment horizontal="general" vertical="center" textRotation="0" wrapText="1" indent="0" justifyLastLine="0" shrinkToFit="0" readingOrder="0"/>
      <border diagonalUp="0" diagonalDown="0" outline="0">
        <left style="thin">
          <color theme="4"/>
        </left>
        <right style="thin">
          <color theme="4"/>
        </right>
        <top style="thin">
          <color theme="4"/>
        </top>
        <bottom style="thin">
          <color theme="4"/>
        </bottom>
      </border>
    </dxf>
    <dxf>
      <alignment horizontal="general" vertical="center" textRotation="0" wrapText="1" indent="0" justifyLastLine="0" shrinkToFit="0" readingOrder="0"/>
      <border diagonalUp="0" diagonalDown="0">
        <left/>
        <right style="thin">
          <color theme="4"/>
        </right>
        <top style="thin">
          <color theme="4"/>
        </top>
        <bottom style="thin">
          <color theme="4"/>
        </bottom>
        <vertical/>
        <horizontal/>
      </border>
    </dxf>
    <dxf>
      <border outline="0">
        <top style="thin">
          <color theme="4"/>
        </top>
      </border>
    </dxf>
    <dxf>
      <border outline="0">
        <bottom style="thin">
          <color theme="4"/>
        </bottom>
      </border>
    </dxf>
    <dxf>
      <border outline="0">
        <left style="thin">
          <color theme="4"/>
        </left>
        <right style="thin">
          <color theme="4"/>
        </right>
        <top style="thin">
          <color theme="4"/>
        </top>
        <bottom style="thin">
          <color theme="4"/>
        </bottom>
      </border>
    </dxf>
    <dxf>
      <font>
        <b/>
        <i val="0"/>
        <strike val="0"/>
        <condense val="0"/>
        <extend val="0"/>
        <outline val="0"/>
        <shadow val="0"/>
        <u val="none"/>
        <vertAlign val="baseline"/>
        <sz val="11"/>
        <color theme="0"/>
        <name val="Calibri"/>
        <family val="2"/>
        <scheme val="minor"/>
      </font>
      <fill>
        <patternFill patternType="solid">
          <fgColor indexed="64"/>
          <bgColor theme="4"/>
        </patternFill>
      </fill>
      <alignment horizontal="center" vertical="bottom" textRotation="0" wrapText="1" indent="0" justifyLastLine="0" shrinkToFit="0" readingOrder="0"/>
      <border diagonalUp="0" diagonalDown="0" outline="0">
        <left style="thin">
          <color theme="4"/>
        </left>
        <right style="thin">
          <color theme="4"/>
        </right>
        <top/>
        <bottom/>
      </border>
    </dxf>
    <dxf>
      <numFmt numFmtId="0" formatCode="General"/>
      <fill>
        <patternFill patternType="none">
          <fgColor indexed="64"/>
          <bgColor indexed="65"/>
        </patternFill>
      </fill>
      <alignment horizontal="center" vertical="center" textRotation="0" wrapText="1" indent="0" justifyLastLine="0" shrinkToFit="0" readingOrder="0"/>
    </dxf>
    <dxf>
      <numFmt numFmtId="14" formatCode="0.00%"/>
      <fill>
        <patternFill patternType="none">
          <fgColor indexed="64"/>
          <bgColor indexed="65"/>
        </patternFill>
      </fill>
      <alignment horizontal="center" vertical="top" textRotation="0" wrapText="1" indent="0" justifyLastLine="0" shrinkToFit="0" readingOrder="0"/>
    </dxf>
    <dxf>
      <fill>
        <patternFill patternType="none">
          <fgColor indexed="64"/>
          <bgColor indexed="65"/>
        </patternFill>
      </fill>
      <alignment horizontal="center" vertical="top" textRotation="0" wrapText="1" indent="0" justifyLastLine="0" shrinkToFit="0" readingOrder="0"/>
    </dxf>
    <dxf>
      <fill>
        <patternFill patternType="none">
          <fgColor indexed="64"/>
          <bgColor indexed="65"/>
        </patternFill>
      </fill>
      <alignment horizontal="left" vertical="top" textRotation="0" wrapText="1" indent="0" justifyLastLine="0" shrinkToFit="0" readingOrder="0"/>
    </dxf>
    <dxf>
      <numFmt numFmtId="165" formatCode="00"/>
      <fill>
        <patternFill patternType="none">
          <fgColor indexed="64"/>
          <bgColor indexed="65"/>
        </patternFill>
      </fill>
      <alignment horizontal="general" vertical="top" textRotation="0" wrapText="1" indent="0" justifyLastLine="0" shrinkToFit="0" readingOrder="0"/>
    </dxf>
    <dxf>
      <fill>
        <patternFill patternType="none">
          <fgColor indexed="64"/>
          <bgColor indexed="65"/>
        </patternFill>
      </fill>
      <alignment horizontal="center" vertical="top" textRotation="0" wrapText="1" indent="0" justifyLastLine="0" shrinkToFit="0" readingOrder="0"/>
    </dxf>
    <dxf>
      <fill>
        <patternFill patternType="none">
          <fgColor indexed="64"/>
          <bgColor indexed="65"/>
        </patternFill>
      </fill>
      <alignment horizontal="center" vertical="center" textRotation="0" wrapText="1" indent="0" justifyLastLine="0" shrinkToFit="0" readingOrder="0"/>
    </dxf>
    <dxf>
      <font>
        <b/>
        <i val="0"/>
        <strike val="0"/>
        <condense val="0"/>
        <extend val="0"/>
        <outline val="0"/>
        <shadow val="0"/>
        <u val="none"/>
        <vertAlign val="baseline"/>
        <sz val="11"/>
        <color theme="0"/>
        <name val="Calibri"/>
        <family val="2"/>
        <scheme val="minor"/>
      </font>
      <fill>
        <patternFill patternType="none">
          <fgColor indexed="64"/>
          <bgColor indexed="65"/>
        </patternFill>
      </fill>
      <alignment horizontal="center" vertical="bottom" textRotation="0" wrapText="1" indent="0" justifyLastLine="0" shrinkToFit="0" readingOrder="0"/>
    </dxf>
    <dxf>
      <fill>
        <patternFill>
          <bgColor theme="4" tint="0.79998168889431442"/>
        </patternFill>
      </fill>
    </dxf>
    <dxf>
      <fill>
        <patternFill patternType="none">
          <fgColor indexed="64"/>
          <bgColor auto="1"/>
        </patternFill>
      </fill>
      <alignment horizontal="center" vertical="top" textRotation="0" wrapText="1" indent="0" justifyLastLine="0" shrinkToFit="0" readingOrder="0"/>
    </dxf>
    <dxf>
      <fill>
        <patternFill patternType="none">
          <fgColor indexed="64"/>
          <bgColor auto="1"/>
        </patternFill>
      </fill>
      <alignment horizontal="general" vertical="top" textRotation="0" wrapText="1" indent="0" justifyLastLine="0" shrinkToFit="0" readingOrder="0"/>
    </dxf>
    <dxf>
      <fill>
        <patternFill patternType="none">
          <fgColor indexed="64"/>
          <bgColor auto="1"/>
        </patternFill>
      </fill>
      <alignment horizontal="general" vertical="top" textRotation="0" wrapText="1" indent="0" justifyLastLine="0" shrinkToFit="0" readingOrder="0"/>
    </dxf>
    <dxf>
      <fill>
        <patternFill patternType="none">
          <fgColor indexed="64"/>
          <bgColor auto="1"/>
        </patternFill>
      </fill>
      <alignment textRotation="0" wrapText="1" indent="0" justifyLastLine="0" shrinkToFit="0" readingOrder="0"/>
    </dxf>
    <dxf>
      <border outline="0">
        <bottom style="thin">
          <color theme="4"/>
        </bottom>
      </border>
    </dxf>
    <dxf>
      <border outline="0">
        <left style="thin">
          <color theme="4"/>
        </left>
        <right style="thin">
          <color theme="4"/>
        </right>
        <top style="thin">
          <color theme="4"/>
        </top>
        <bottom style="thin">
          <color theme="4"/>
        </bottom>
      </border>
    </dxf>
    <dxf>
      <fill>
        <patternFill patternType="none">
          <fgColor indexed="64"/>
          <bgColor auto="1"/>
        </patternFill>
      </fill>
      <alignment textRotation="0" wrapText="1" indent="0" justifyLastLine="0" shrinkToFit="0" readingOrder="0"/>
    </dxf>
    <dxf>
      <font>
        <b/>
        <i val="0"/>
        <strike val="0"/>
        <condense val="0"/>
        <extend val="0"/>
        <outline val="0"/>
        <shadow val="0"/>
        <u val="none"/>
        <vertAlign val="baseline"/>
        <sz val="11"/>
        <color theme="0"/>
        <name val="Calibri"/>
        <family val="2"/>
        <scheme val="minor"/>
      </font>
      <fill>
        <patternFill patternType="none">
          <fgColor indexed="64"/>
          <bgColor auto="1"/>
        </patternFill>
      </fill>
      <alignment horizontal="center" vertical="bottom" textRotation="0" wrapText="1" indent="0" justifyLastLine="0" shrinkToFit="0" readingOrder="0"/>
      <border diagonalUp="0" diagonalDown="0" outline="0">
        <left style="thin">
          <color theme="4"/>
        </left>
        <right style="thin">
          <color theme="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771525</xdr:colOff>
      <xdr:row>2</xdr:row>
      <xdr:rowOff>38100</xdr:rowOff>
    </xdr:from>
    <xdr:to>
      <xdr:col>2</xdr:col>
      <xdr:colOff>1666875</xdr:colOff>
      <xdr:row>8</xdr:row>
      <xdr:rowOff>66675</xdr:rowOff>
    </xdr:to>
    <xdr:pic>
      <xdr:nvPicPr>
        <xdr:cNvPr id="3" name="Imagen 2">
          <a:extLst>
            <a:ext uri="{FF2B5EF4-FFF2-40B4-BE49-F238E27FC236}">
              <a16:creationId xmlns:a16="http://schemas.microsoft.com/office/drawing/2014/main" id="{82F8BD12-5F19-62F4-92B2-7F77A9620046}"/>
            </a:ext>
          </a:extLst>
        </xdr:cNvPr>
        <xdr:cNvPicPr>
          <a:picLocks noChangeAspect="1"/>
        </xdr:cNvPicPr>
      </xdr:nvPicPr>
      <xdr:blipFill>
        <a:blip xmlns:r="http://schemas.openxmlformats.org/officeDocument/2006/relationships" r:embed="rId1"/>
        <a:stretch>
          <a:fillRect/>
        </a:stretch>
      </xdr:blipFill>
      <xdr:spPr>
        <a:xfrm>
          <a:off x="1771650" y="495300"/>
          <a:ext cx="2762250" cy="186690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CF9F81B-FD2D-4D28-B65B-4DEA8A09792D}" name="Tabla2" displayName="Tabla2" ref="A1:D6" totalsRowShown="0" headerRowDxfId="62" dataDxfId="61" headerRowBorderDxfId="59" tableBorderDxfId="60">
  <autoFilter ref="A1:D6" xr:uid="{8CF9F81B-FD2D-4D28-B65B-4DEA8A09792D}"/>
  <tableColumns count="4">
    <tableColumn id="1" xr3:uid="{100966F6-D1FB-451C-B223-6F1A99EEC49D}" name="Cod." dataDxfId="58"/>
    <tableColumn id="2" xr3:uid="{AAA38B8B-805A-417F-9E42-170E7048E673}" name="Competencia específica" dataDxfId="57"/>
    <tableColumn id="3" xr3:uid="{AE17FE25-D0E9-438F-8328-E6F743DBCE36}" name="Descriptores operativos" dataDxfId="56"/>
    <tableColumn id="4" xr3:uid="{F3EA9F23-2237-4486-B4FA-AD1E52B925E2}" name="Ponderación" dataDxfId="55" dataCellStyle="Porcentaje"/>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FF561DD-3BA4-4CC8-939B-276050E8A79B}" name="Tabla3" displayName="Tabla3" ref="A2:F19" totalsRowShown="0" headerRowDxfId="53" dataDxfId="52">
  <autoFilter ref="A2:F19" xr:uid="{6FF561DD-3BA4-4CC8-939B-276050E8A79B}"/>
  <tableColumns count="6">
    <tableColumn id="2" xr3:uid="{669DAAE6-E286-487A-95D1-250CB7D7A877}" name="Cod. Criterio" dataDxfId="51"/>
    <tableColumn id="10" xr3:uid="{DB1F2104-945B-42FD-B1F3-1AE7A45B49C1}" name="Cod. Comp" dataDxfId="50">
      <calculatedColumnFormula>VALUE(LEFT(Tabla3[[#This Row],[Cod. Criterio]],2))</calculatedColumnFormula>
    </tableColumn>
    <tableColumn id="3" xr3:uid="{B68D67B7-12FB-4D00-A94B-03F23D8D172C}" name="Criterios de evaluación según _x000a_Orden EDU40/2022" dataDxfId="49"/>
    <tableColumn id="5" xr3:uid="{A59CD9C0-CE59-4A5B-B601-8D7D63FFC86B}" name="Ponderación" dataDxfId="48" dataCellStyle="Porcentaje"/>
    <tableColumn id="1" xr3:uid="{7AEEF8A3-D962-4B11-B2D7-C22BAF61AEF8}" name="Ponderación total" dataDxfId="47" dataCellStyle="Porcentaje">
      <calculatedColumnFormula>Tabla3[[#This Row],[Ponderación]]*VLOOKUP(B3,Tabla2[#All],4,TRUE)</calculatedColumnFormula>
    </tableColumn>
    <tableColumn id="4" xr3:uid="{845DAFD1-518C-4FFF-9280-8C58DA1932BC}" name="Columna1" dataDxfId="46">
      <calculatedColumnFormula>_xlfn.CONCAT(Tabla3[[#This Row],[Cod. Criterio]]," ",Tabla3[[#This Row],[Criterios de evaluación según 
Orden EDU40/2022]])</calculatedColumnFormula>
    </tableColumn>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CB8B1072-DEBB-47C5-887A-E94D86309A22}" name="Tabla5" displayName="Tabla5" ref="A2:E56" totalsRowShown="0" headerRowDxfId="45" headerRowBorderDxfId="43" tableBorderDxfId="44" totalsRowBorderDxfId="42">
  <autoFilter ref="A2:E56" xr:uid="{CB8B1072-DEBB-47C5-887A-E94D86309A22}"/>
  <tableColumns count="5">
    <tableColumn id="1" xr3:uid="{8624145A-EF5F-4CDF-8E0A-C92FAC970689}" name="Nivel1" dataDxfId="41"/>
    <tableColumn id="2" xr3:uid="{767AB550-6A12-4161-88A3-B804BD160CF9}" name="Nivel2" dataDxfId="40"/>
    <tableColumn id="3" xr3:uid="{F9CA8242-E867-4F98-9953-34B02C6C9110}" name="Nivel3" dataDxfId="39"/>
    <tableColumn id="4" xr3:uid="{A30B70A6-DAD9-4330-AF3D-F75D1CD0F170}" name="(Sin cambios)" dataDxfId="38"/>
    <tableColumn id="5" xr3:uid="{4140ABDD-E6EB-49F0-A00F-3DC99D3237AB}" name="Verificación Impartido" dataDxfId="37">
      <calculatedColumnFormula>MATCH(Tabla5[[#This Row],[(Sin cambios)]],Tabla6[[#All],[Saberes básicos]],0)</calculatedColumnFormula>
    </tableColumn>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73294980-5699-4D02-A7FA-3EB41348D586}" name="Tabla6" displayName="Tabla6" ref="A1:J78" totalsRowShown="0" headerRowDxfId="35" dataDxfId="34" tableBorderDxfId="33">
  <autoFilter ref="A1:J78" xr:uid="{73294980-5699-4D02-A7FA-3EB41348D586}"/>
  <tableColumns count="10">
    <tableColumn id="1" xr3:uid="{3E126562-8B15-4144-B898-2FA07324630E}" name="UP" dataDxfId="32"/>
    <tableColumn id="11" xr3:uid="{EDCC8A30-27AE-4D83-9C45-559F33DB05C6}" name="Nombre" dataDxfId="31"/>
    <tableColumn id="2" xr3:uid="{430A3175-349B-4FBC-9922-FAE1BB636159}" name="Inicio" dataDxfId="30"/>
    <tableColumn id="3" xr3:uid="{A10E2884-16C5-4828-B54F-45B89D157092}" name="Fin" dataDxfId="29"/>
    <tableColumn id="4" xr3:uid="{0331D9AA-29F4-43EE-895E-0BFC35DB58A4}" name="Metodologías" dataDxfId="28"/>
    <tableColumn id="5" xr3:uid="{73BD68E2-66B3-47D7-A2D1-060DB15DF41E}" name="Contribución  a objetivos del centro" dataDxfId="27"/>
    <tableColumn id="6" xr3:uid="{8B5D8C99-6235-408F-AD86-0EFF098663D0}" name="Saberes básicos" dataDxfId="26"/>
    <tableColumn id="7" xr3:uid="{30D255E1-D6D4-41A5-815D-F6A51D7C049C}" name="criterios" dataDxfId="25"/>
    <tableColumn id="9" xr3:uid="{3321475E-F4A2-4981-AAA7-C7BC736EDEFC}" name="Instrumetro evaluación" dataDxfId="24"/>
    <tableColumn id="10" xr3:uid="{D4809A54-D51E-4827-BD6A-680AF73711CD}" name="Notas" dataDxfId="23"/>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469C00DD-9E33-48C5-8A31-A66ED82D182C}" name="Tabla68" displayName="Tabla68" ref="A1:M21" totalsRowShown="0" headerRowDxfId="21" dataDxfId="20" tableBorderDxfId="19">
  <autoFilter ref="A1:M21" xr:uid="{73294980-5699-4D02-A7FA-3EB41348D586}">
    <filterColumn colId="11">
      <filters blank="1">
        <filter val="Debate"/>
        <filter val="Observación"/>
        <filter val="Trabajo equipo"/>
      </filters>
    </filterColumn>
  </autoFilter>
  <tableColumns count="13">
    <tableColumn id="1" xr3:uid="{12A64A7D-3EB5-40D0-9592-7F397B47A487}" name="SA" dataDxfId="18"/>
    <tableColumn id="11" xr3:uid="{74E0D07D-17B2-4D7D-A6ED-964802631CBD}" name="Nombre" dataDxfId="17"/>
    <tableColumn id="12" xr3:uid="{F03CAA4A-773F-44F5-9EF0-13C9C445C88A}" name="Duración" dataDxfId="16"/>
    <tableColumn id="13" xr3:uid="{CBACB529-5E42-461A-AA44-97BE9C12689F}" name="Temp." dataDxfId="15"/>
    <tableColumn id="14" xr3:uid="{CABE1183-A592-45EF-B37A-45EB986191FE}" name="UP" dataDxfId="14"/>
    <tableColumn id="15" xr3:uid="{26A5C2EB-F025-4EE3-A299-4ACC66EBE55D}" name="Vinculación con otras asignaturas o UP" dataDxfId="13"/>
    <tableColumn id="4" xr3:uid="{4FFBBCAF-2F38-46F8-8C7B-915612B80183}" name="Metodologías" dataDxfId="12"/>
    <tableColumn id="16" xr3:uid="{0D601EEE-F351-4353-AFD6-28DAC94C8A89}" name="Recursos específicos" dataDxfId="11"/>
    <tableColumn id="5" xr3:uid="{CFB47A85-614C-47F7-9267-8E34F28C09C0}" name="Contribución  a objetivos del centro" dataDxfId="10"/>
    <tableColumn id="6" xr3:uid="{CDF68776-B485-4358-9471-F288269F1EB9}" name="Saberes básicos" dataDxfId="9"/>
    <tableColumn id="7" xr3:uid="{EF04E960-0706-4616-AD29-BE03086F23C2}" name="Criterios" dataDxfId="8"/>
    <tableColumn id="9" xr3:uid="{3AF58CFD-5789-4D37-A536-B29E5E702179}" name="Instrumetro evaluación" dataDxfId="7"/>
    <tableColumn id="10" xr3:uid="{ED3B6BB9-3D35-4F42-9AB7-F8743C3D025E}" name="Observaciones" dataDxfId="6"/>
  </tableColumns>
  <tableStyleInfo name="TableStyleLight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D08A2FE3-C1A7-4729-98C5-91D69F4B4D5C}" name="Tabla8" displayName="Tabla8" ref="A1:E4" totalsRowShown="0" headerRowDxfId="5">
  <autoFilter ref="A1:E4" xr:uid="{D08A2FE3-C1A7-4729-98C5-91D69F4B4D5C}"/>
  <tableColumns count="5">
    <tableColumn id="1" xr3:uid="{BC1B8007-74E3-4329-81FE-60E73742DA38}" name="Materiales y recursos didácticos:"/>
    <tableColumn id="2" xr3:uid="{608ED8E6-C7EA-4C2A-8DE7-7E24B1B756CB}" name="Digital"/>
    <tableColumn id="3" xr3:uid="{366F5928-178C-4CAE-9B7A-D8B07853AEF4}" name="Finalidad"/>
    <tableColumn id="4" xr3:uid="{7F661AE4-15E0-4467-9807-DE405AE975F3}" name="Temporalización"/>
    <tableColumn id="5" xr3:uid="{CD351411-B72E-4070-8021-C769547D4356}" name="Observaciones"/>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1559D458-6A63-4118-A706-3CDA9BBEBE98}" name="Tabla10" displayName="Tabla10" ref="A1:C10" totalsRowShown="0" headerRowDxfId="4" dataDxfId="3">
  <autoFilter ref="A1:C10" xr:uid="{1559D458-6A63-4118-A706-3CDA9BBEBE98}"/>
  <tableColumns count="3">
    <tableColumn id="1" xr3:uid="{7667CCD5-00D0-40C1-92C7-92E51DC9C2EA}" name="Necesidades específicas de apoyo educativo" dataDxfId="2"/>
    <tableColumn id="2" xr3:uid="{5A2469AC-26AE-4F74-A8F2-0BD48AF8AAA8}" name="Medidas disponibles" dataDxfId="1"/>
    <tableColumn id="3" xr3:uid="{74B69B33-EAA2-427C-BEB7-D8F23943FAC9}" name="Observacione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Verde">
      <a:dk1>
        <a:sysClr val="windowText" lastClr="000000"/>
      </a:dk1>
      <a:lt1>
        <a:sysClr val="window" lastClr="FFFFFF"/>
      </a:lt1>
      <a:dk2>
        <a:srgbClr val="455F51"/>
      </a:dk2>
      <a:lt2>
        <a:srgbClr val="E3DED1"/>
      </a:lt2>
      <a:accent1>
        <a:srgbClr val="549E39"/>
      </a:accent1>
      <a:accent2>
        <a:srgbClr val="8AB833"/>
      </a:accent2>
      <a:accent3>
        <a:srgbClr val="C0CF3A"/>
      </a:accent3>
      <a:accent4>
        <a:srgbClr val="029676"/>
      </a:accent4>
      <a:accent5>
        <a:srgbClr val="4AB5C4"/>
      </a:accent5>
      <a:accent6>
        <a:srgbClr val="0989B1"/>
      </a:accent6>
      <a:hlink>
        <a:srgbClr val="6B9F25"/>
      </a:hlink>
      <a:folHlink>
        <a:srgbClr val="BA690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table" Target="../tables/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O27"/>
  <sheetViews>
    <sheetView showGridLines="0" tabSelected="1" zoomScaleNormal="100" zoomScaleSheetLayoutView="100" workbookViewId="0">
      <selection activeCell="G25" sqref="G25"/>
    </sheetView>
  </sheetViews>
  <sheetFormatPr defaultColWidth="9.28515625" defaultRowHeight="14.45"/>
  <cols>
    <col min="1" max="1" width="15" customWidth="1"/>
    <col min="2" max="2" width="28" customWidth="1"/>
    <col min="3" max="3" width="32.85546875" customWidth="1"/>
    <col min="4" max="4" width="15.5703125" customWidth="1"/>
    <col min="5" max="5" width="9.28515625" customWidth="1"/>
    <col min="6" max="6" width="6.7109375" customWidth="1"/>
    <col min="7" max="7" width="126.140625" customWidth="1"/>
  </cols>
  <sheetData>
    <row r="1" spans="1:15" ht="18">
      <c r="A1" s="2"/>
      <c r="B1" s="2"/>
      <c r="C1" s="2"/>
      <c r="D1" s="2"/>
      <c r="E1" s="1"/>
    </row>
    <row r="2" spans="1:15" ht="18">
      <c r="A2" s="2"/>
      <c r="B2" s="2"/>
      <c r="C2" s="2"/>
      <c r="D2" s="2"/>
      <c r="E2" s="1"/>
      <c r="F2" s="6" t="s">
        <v>0</v>
      </c>
    </row>
    <row r="3" spans="1:15" ht="18">
      <c r="A3" s="2"/>
      <c r="B3" s="2"/>
      <c r="C3" s="2"/>
      <c r="D3" s="2"/>
      <c r="E3" s="1"/>
      <c r="F3" s="25">
        <v>1</v>
      </c>
      <c r="G3" s="20" t="s">
        <v>1</v>
      </c>
    </row>
    <row r="4" spans="1:15" ht="29.45">
      <c r="A4" s="2"/>
      <c r="B4" s="2"/>
      <c r="C4" s="2"/>
      <c r="D4" s="2"/>
      <c r="E4" s="1"/>
      <c r="F4" s="25">
        <v>2</v>
      </c>
      <c r="G4" s="20" t="s">
        <v>2</v>
      </c>
    </row>
    <row r="5" spans="1:15" ht="18">
      <c r="A5" s="2"/>
      <c r="B5" s="2"/>
      <c r="C5" s="2"/>
      <c r="D5" s="2"/>
      <c r="E5" s="1"/>
      <c r="F5" s="25">
        <v>3</v>
      </c>
      <c r="G5" t="s">
        <v>3</v>
      </c>
    </row>
    <row r="6" spans="1:15" ht="18">
      <c r="A6" s="2"/>
      <c r="B6" s="2"/>
      <c r="C6" s="2"/>
      <c r="D6" s="2"/>
      <c r="E6" s="1"/>
      <c r="F6" s="25">
        <v>4</v>
      </c>
      <c r="G6" s="20" t="s">
        <v>4</v>
      </c>
    </row>
    <row r="7" spans="1:15" ht="43.9">
      <c r="A7" s="2"/>
      <c r="B7" s="2"/>
      <c r="C7" s="2"/>
      <c r="D7" s="2"/>
      <c r="E7" s="1"/>
      <c r="F7" s="25">
        <v>5</v>
      </c>
      <c r="G7" s="20" t="s">
        <v>5</v>
      </c>
    </row>
    <row r="8" spans="1:15" ht="18">
      <c r="A8" s="2"/>
      <c r="B8" s="2"/>
      <c r="C8" s="2"/>
      <c r="D8" s="2"/>
      <c r="E8" s="1"/>
      <c r="F8" s="25">
        <v>6</v>
      </c>
      <c r="G8" s="20" t="s">
        <v>6</v>
      </c>
      <c r="O8" s="6"/>
    </row>
    <row r="9" spans="1:15" ht="18">
      <c r="A9" s="2"/>
      <c r="B9" s="2"/>
      <c r="C9" s="2"/>
      <c r="D9" s="2"/>
      <c r="E9" s="1"/>
      <c r="F9" s="25">
        <v>7</v>
      </c>
      <c r="G9" s="20" t="s">
        <v>7</v>
      </c>
    </row>
    <row r="10" spans="1:15" ht="18">
      <c r="A10" s="2"/>
      <c r="B10" s="2"/>
      <c r="C10" s="2"/>
      <c r="D10" s="2"/>
      <c r="E10" s="1"/>
      <c r="F10" s="25">
        <v>8</v>
      </c>
      <c r="G10" s="20" t="s">
        <v>8</v>
      </c>
    </row>
    <row r="11" spans="1:15" ht="29.45">
      <c r="A11" s="2"/>
      <c r="B11" s="8" t="s">
        <v>9</v>
      </c>
      <c r="C11" s="9" t="s">
        <v>10</v>
      </c>
      <c r="D11" s="2"/>
      <c r="E11" s="1"/>
      <c r="F11" s="25">
        <v>9</v>
      </c>
      <c r="G11" s="20" t="s">
        <v>11</v>
      </c>
    </row>
    <row r="12" spans="1:15" ht="18.75" customHeight="1">
      <c r="A12" s="2"/>
      <c r="B12" s="8" t="s">
        <v>12</v>
      </c>
      <c r="C12" s="9" t="s">
        <v>13</v>
      </c>
      <c r="D12" s="2"/>
      <c r="E12" s="1"/>
      <c r="F12" s="25">
        <v>10</v>
      </c>
      <c r="G12" s="20" t="s">
        <v>14</v>
      </c>
    </row>
    <row r="13" spans="1:15" ht="18">
      <c r="A13" s="2"/>
      <c r="B13" s="8" t="s">
        <v>15</v>
      </c>
      <c r="C13" s="9" t="s">
        <v>16</v>
      </c>
      <c r="D13" s="2"/>
      <c r="E13" s="1"/>
      <c r="F13" s="25">
        <v>11</v>
      </c>
      <c r="G13" s="20" t="s">
        <v>17</v>
      </c>
    </row>
    <row r="14" spans="1:15" ht="29.45">
      <c r="A14" s="2"/>
      <c r="B14" s="8" t="s">
        <v>18</v>
      </c>
      <c r="C14" s="72" t="s">
        <v>19</v>
      </c>
      <c r="D14" s="73"/>
      <c r="E14" s="1"/>
      <c r="F14" s="25">
        <v>12</v>
      </c>
      <c r="G14" s="107" t="s">
        <v>20</v>
      </c>
    </row>
    <row r="15" spans="1:15" ht="18">
      <c r="A15" s="2"/>
      <c r="B15" s="8" t="s">
        <v>21</v>
      </c>
      <c r="C15" s="9" t="s">
        <v>22</v>
      </c>
      <c r="D15" s="2"/>
      <c r="E15" s="1"/>
      <c r="G15" s="138"/>
    </row>
    <row r="16" spans="1:15" ht="18">
      <c r="A16" s="2"/>
      <c r="B16" s="8" t="s">
        <v>23</v>
      </c>
      <c r="C16" s="9" t="s">
        <v>24</v>
      </c>
      <c r="D16" s="2"/>
      <c r="E16" s="1"/>
      <c r="F16" s="25">
        <v>13</v>
      </c>
      <c r="G16" s="20" t="s">
        <v>25</v>
      </c>
    </row>
    <row r="17" spans="1:7" ht="18">
      <c r="A17" s="2"/>
      <c r="B17" s="8" t="s">
        <v>26</v>
      </c>
      <c r="C17" s="10">
        <v>45971</v>
      </c>
      <c r="D17" s="2"/>
      <c r="E17" s="1"/>
    </row>
    <row r="18" spans="1:7" ht="18">
      <c r="A18" s="2"/>
      <c r="B18" s="2"/>
      <c r="C18" s="2"/>
      <c r="D18" s="2"/>
      <c r="E18" s="1"/>
      <c r="G18" s="20"/>
    </row>
    <row r="19" spans="1:7" ht="18">
      <c r="A19" s="2"/>
      <c r="B19" s="2"/>
      <c r="C19" s="2"/>
      <c r="D19" s="2"/>
      <c r="E19" s="1"/>
    </row>
    <row r="20" spans="1:7" ht="18">
      <c r="A20" s="2"/>
      <c r="B20" s="2"/>
      <c r="C20" s="2"/>
      <c r="D20" s="2"/>
      <c r="E20" s="1"/>
    </row>
    <row r="21" spans="1:7" ht="18">
      <c r="A21" s="2"/>
      <c r="B21" s="2"/>
      <c r="C21" s="2"/>
      <c r="D21" s="2"/>
      <c r="E21" s="1"/>
    </row>
    <row r="22" spans="1:7" ht="18">
      <c r="A22" s="2"/>
      <c r="B22" s="2"/>
      <c r="C22" s="2"/>
      <c r="D22" s="2"/>
      <c r="E22" s="1"/>
    </row>
    <row r="23" spans="1:7" ht="18">
      <c r="A23" s="2"/>
      <c r="B23" s="2"/>
      <c r="C23" s="2"/>
      <c r="D23" s="2"/>
      <c r="E23" s="1"/>
    </row>
    <row r="24" spans="1:7" ht="18">
      <c r="A24" s="2"/>
      <c r="B24" s="2"/>
      <c r="C24" s="2"/>
      <c r="D24" s="2"/>
      <c r="E24" s="1"/>
    </row>
    <row r="25" spans="1:7" ht="18">
      <c r="A25" s="2"/>
      <c r="B25" s="2"/>
      <c r="C25" s="2"/>
      <c r="D25" s="2"/>
      <c r="E25" s="1"/>
    </row>
    <row r="26" spans="1:7" ht="18">
      <c r="A26" s="1"/>
      <c r="B26" s="1"/>
      <c r="C26" s="1"/>
      <c r="D26" s="1"/>
      <c r="E26" s="1"/>
    </row>
    <row r="27" spans="1:7" ht="18">
      <c r="A27" s="1"/>
      <c r="B27" s="1"/>
      <c r="C27" s="1"/>
      <c r="D27" s="1"/>
      <c r="E27" s="1"/>
    </row>
  </sheetData>
  <customSheetViews>
    <customSheetView guid="{54CB08BF-6DAB-4B61-BB17-C94BFB59962B}" showPageBreaks="1" showGridLines="0">
      <selection activeCell="G21" sqref="G21"/>
      <pageMargins left="0" right="0" top="0" bottom="0" header="0" footer="0"/>
      <pageSetup paperSize="9" orientation="portrait" r:id="rId1"/>
    </customSheetView>
  </customSheetViews>
  <mergeCells count="1">
    <mergeCell ref="G14:G15"/>
  </mergeCells>
  <pageMargins left="0.7" right="0.7" top="0.75" bottom="0.75" header="0.3" footer="0.3"/>
  <pageSetup paperSize="9" fitToWidth="0" fitToHeight="0" orientation="portrait"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327C3F-900B-4B6B-B5AF-EA7ED1966FA5}">
  <sheetPr>
    <tabColor theme="5"/>
  </sheetPr>
  <dimension ref="A1:H24"/>
  <sheetViews>
    <sheetView showGridLines="0" topLeftCell="A3" workbookViewId="0">
      <selection activeCell="B7" sqref="B7:H7"/>
    </sheetView>
  </sheetViews>
  <sheetFormatPr defaultColWidth="11.42578125" defaultRowHeight="14.45"/>
  <cols>
    <col min="1" max="1" width="27.85546875" customWidth="1"/>
    <col min="8" max="8" width="13.42578125" customWidth="1"/>
  </cols>
  <sheetData>
    <row r="1" spans="1:8">
      <c r="A1" s="118" t="s">
        <v>540</v>
      </c>
      <c r="B1" s="119"/>
      <c r="C1" s="119"/>
      <c r="D1" s="119"/>
      <c r="E1" s="119"/>
      <c r="F1" s="119"/>
      <c r="G1" s="119"/>
      <c r="H1" s="120"/>
    </row>
    <row r="2" spans="1:8" ht="154.5" customHeight="1">
      <c r="A2" s="125" t="s">
        <v>541</v>
      </c>
      <c r="B2" s="126"/>
      <c r="C2" s="126"/>
      <c r="D2" s="126"/>
      <c r="E2" s="126"/>
      <c r="F2" s="126"/>
      <c r="G2" s="126"/>
      <c r="H2" s="127"/>
    </row>
    <row r="3" spans="1:8">
      <c r="A3" s="118" t="s">
        <v>542</v>
      </c>
      <c r="B3" s="119"/>
      <c r="C3" s="119"/>
      <c r="D3" s="119"/>
      <c r="E3" s="119"/>
      <c r="F3" s="119"/>
      <c r="G3" s="119"/>
      <c r="H3" s="120"/>
    </row>
    <row r="4" spans="1:8" ht="13.5" customHeight="1">
      <c r="A4" s="14" t="s">
        <v>543</v>
      </c>
      <c r="B4" s="121" t="s">
        <v>544</v>
      </c>
      <c r="C4" s="121"/>
      <c r="D4" s="121"/>
      <c r="E4" s="121"/>
      <c r="F4" s="121"/>
      <c r="G4" s="121"/>
      <c r="H4" s="122"/>
    </row>
    <row r="5" spans="1:8" ht="13.5" customHeight="1">
      <c r="A5" s="15" t="s">
        <v>545</v>
      </c>
      <c r="B5" s="121" t="s">
        <v>546</v>
      </c>
      <c r="C5" s="121"/>
      <c r="D5" s="121"/>
      <c r="E5" s="121"/>
      <c r="F5" s="121"/>
      <c r="G5" s="121"/>
      <c r="H5" s="122"/>
    </row>
    <row r="6" spans="1:8" ht="13.5" customHeight="1">
      <c r="A6" s="15" t="s">
        <v>547</v>
      </c>
      <c r="B6" s="70" t="s">
        <v>548</v>
      </c>
      <c r="C6" s="70"/>
      <c r="D6" s="70"/>
      <c r="E6" s="70"/>
      <c r="F6" s="70"/>
      <c r="G6" s="70"/>
      <c r="H6" s="71"/>
    </row>
    <row r="7" spans="1:8" ht="13.5" customHeight="1">
      <c r="A7" s="13" t="s">
        <v>549</v>
      </c>
      <c r="B7" s="123" t="s">
        <v>550</v>
      </c>
      <c r="C7" s="123"/>
      <c r="D7" s="123"/>
      <c r="E7" s="123"/>
      <c r="F7" s="123"/>
      <c r="G7" s="123"/>
      <c r="H7" s="124"/>
    </row>
    <row r="8" spans="1:8">
      <c r="A8" s="118" t="s">
        <v>551</v>
      </c>
      <c r="B8" s="119"/>
      <c r="C8" s="119"/>
      <c r="D8" s="119"/>
      <c r="E8" s="119"/>
      <c r="F8" s="119"/>
      <c r="G8" s="119"/>
      <c r="H8" s="120"/>
    </row>
    <row r="9" spans="1:8" ht="13.5" customHeight="1">
      <c r="A9" s="14" t="s">
        <v>552</v>
      </c>
      <c r="B9" s="121" t="s">
        <v>553</v>
      </c>
      <c r="C9" s="121"/>
      <c r="D9" s="121"/>
      <c r="E9" s="121"/>
      <c r="F9" s="121"/>
      <c r="G9" s="121"/>
      <c r="H9" s="122"/>
    </row>
    <row r="10" spans="1:8" ht="13.5" customHeight="1">
      <c r="A10" s="15" t="s">
        <v>554</v>
      </c>
      <c r="B10" s="121" t="s">
        <v>555</v>
      </c>
      <c r="C10" s="121"/>
      <c r="D10" s="121"/>
      <c r="E10" s="121"/>
      <c r="F10" s="121"/>
      <c r="G10" s="121"/>
      <c r="H10" s="122"/>
    </row>
    <row r="11" spans="1:8" ht="13.5" customHeight="1">
      <c r="A11" s="13" t="s">
        <v>556</v>
      </c>
      <c r="B11" s="121" t="s">
        <v>557</v>
      </c>
      <c r="C11" s="121"/>
      <c r="D11" s="121"/>
      <c r="E11" s="121"/>
      <c r="F11" s="121"/>
      <c r="G11" s="121"/>
      <c r="H11" s="122"/>
    </row>
    <row r="12" spans="1:8">
      <c r="A12" s="13" t="s">
        <v>558</v>
      </c>
      <c r="B12" s="121" t="s">
        <v>559</v>
      </c>
      <c r="C12" s="121"/>
      <c r="D12" s="121"/>
      <c r="E12" s="121"/>
      <c r="F12" s="121"/>
      <c r="G12" s="121"/>
      <c r="H12" s="122"/>
    </row>
    <row r="13" spans="1:8" ht="13.5" customHeight="1">
      <c r="A13" s="13" t="s">
        <v>560</v>
      </c>
      <c r="B13" s="121" t="s">
        <v>561</v>
      </c>
      <c r="C13" s="121"/>
      <c r="D13" s="121"/>
      <c r="E13" s="121"/>
      <c r="F13" s="121"/>
      <c r="G13" s="121"/>
      <c r="H13" s="122"/>
    </row>
    <row r="14" spans="1:8">
      <c r="A14" s="118" t="s">
        <v>562</v>
      </c>
      <c r="B14" s="119"/>
      <c r="C14" s="119"/>
      <c r="D14" s="119"/>
      <c r="E14" s="119"/>
      <c r="F14" s="119"/>
      <c r="G14" s="119"/>
      <c r="H14" s="120"/>
    </row>
    <row r="15" spans="1:8" ht="121.5" customHeight="1">
      <c r="A15" s="125" t="s">
        <v>563</v>
      </c>
      <c r="B15" s="126"/>
      <c r="C15" s="126"/>
      <c r="D15" s="126"/>
      <c r="E15" s="126"/>
      <c r="F15" s="126"/>
      <c r="G15" s="126"/>
      <c r="H15" s="127"/>
    </row>
    <row r="16" spans="1:8">
      <c r="A16" s="128" t="s">
        <v>564</v>
      </c>
      <c r="B16" s="129"/>
      <c r="C16" s="129"/>
      <c r="D16" s="129"/>
      <c r="E16" s="129"/>
      <c r="F16" s="129"/>
      <c r="G16" s="129"/>
      <c r="H16" s="130"/>
    </row>
    <row r="17" spans="1:8">
      <c r="A17" s="112" t="s">
        <v>565</v>
      </c>
      <c r="B17" s="113"/>
      <c r="C17" s="113"/>
      <c r="D17" s="113"/>
      <c r="E17" s="113"/>
      <c r="F17" s="113"/>
      <c r="G17" s="113"/>
      <c r="H17" s="114"/>
    </row>
    <row r="18" spans="1:8">
      <c r="A18" s="112" t="s">
        <v>566</v>
      </c>
      <c r="B18" s="113"/>
      <c r="C18" s="113"/>
      <c r="D18" s="113"/>
      <c r="E18" s="113"/>
      <c r="F18" s="113"/>
      <c r="G18" s="113"/>
      <c r="H18" s="114"/>
    </row>
    <row r="19" spans="1:8">
      <c r="A19" s="112" t="s">
        <v>567</v>
      </c>
      <c r="B19" s="113"/>
      <c r="C19" s="113"/>
      <c r="D19" s="113"/>
      <c r="E19" s="113"/>
      <c r="F19" s="113"/>
      <c r="G19" s="113"/>
      <c r="H19" s="114"/>
    </row>
    <row r="20" spans="1:8">
      <c r="A20" s="18"/>
      <c r="B20" s="9"/>
      <c r="C20" s="9"/>
      <c r="D20" s="9"/>
      <c r="E20" s="9"/>
      <c r="F20" s="9"/>
      <c r="G20" s="9"/>
      <c r="H20" s="19"/>
    </row>
    <row r="21" spans="1:8">
      <c r="A21" s="112"/>
      <c r="B21" s="113"/>
      <c r="C21" s="113"/>
      <c r="D21" s="113"/>
      <c r="E21" s="113"/>
      <c r="F21" s="113"/>
      <c r="G21" s="113"/>
      <c r="H21" s="114"/>
    </row>
    <row r="22" spans="1:8">
      <c r="A22" s="112"/>
      <c r="B22" s="113"/>
      <c r="C22" s="113"/>
      <c r="D22" s="113"/>
      <c r="E22" s="113"/>
      <c r="F22" s="113"/>
      <c r="G22" s="113"/>
      <c r="H22" s="114"/>
    </row>
    <row r="23" spans="1:8">
      <c r="A23" s="112"/>
      <c r="B23" s="113"/>
      <c r="C23" s="113"/>
      <c r="D23" s="113"/>
      <c r="E23" s="113"/>
      <c r="F23" s="113"/>
      <c r="G23" s="113"/>
      <c r="H23" s="114"/>
    </row>
    <row r="24" spans="1:8">
      <c r="A24" s="115"/>
      <c r="B24" s="116"/>
      <c r="C24" s="116"/>
      <c r="D24" s="116"/>
      <c r="E24" s="116"/>
      <c r="F24" s="116"/>
      <c r="G24" s="116"/>
      <c r="H24" s="117"/>
    </row>
  </sheetData>
  <mergeCells count="22">
    <mergeCell ref="A1:H1"/>
    <mergeCell ref="A2:H2"/>
    <mergeCell ref="A14:H14"/>
    <mergeCell ref="A15:H15"/>
    <mergeCell ref="A16:H16"/>
    <mergeCell ref="A8:H8"/>
    <mergeCell ref="B9:H9"/>
    <mergeCell ref="B10:H10"/>
    <mergeCell ref="B11:H11"/>
    <mergeCell ref="B12:H12"/>
    <mergeCell ref="B13:H13"/>
    <mergeCell ref="A23:H23"/>
    <mergeCell ref="A24:H24"/>
    <mergeCell ref="A3:H3"/>
    <mergeCell ref="B4:H4"/>
    <mergeCell ref="B5:H5"/>
    <mergeCell ref="B7:H7"/>
    <mergeCell ref="A17:H17"/>
    <mergeCell ref="A18:H18"/>
    <mergeCell ref="A19:H19"/>
    <mergeCell ref="A21:H21"/>
    <mergeCell ref="A22:H22"/>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D5956C-F52B-40C5-9587-849663DEBA63}">
  <sheetPr>
    <tabColor theme="5"/>
  </sheetPr>
  <dimension ref="A1:C10"/>
  <sheetViews>
    <sheetView workbookViewId="0">
      <selection activeCell="C18" sqref="C18"/>
    </sheetView>
  </sheetViews>
  <sheetFormatPr defaultColWidth="11.42578125" defaultRowHeight="14.45"/>
  <cols>
    <col min="1" max="1" width="42.28515625" customWidth="1"/>
    <col min="2" max="2" width="47.5703125" customWidth="1"/>
    <col min="3" max="3" width="113.7109375" customWidth="1"/>
  </cols>
  <sheetData>
    <row r="1" spans="1:3">
      <c r="A1" s="4" t="s">
        <v>568</v>
      </c>
      <c r="B1" s="4" t="s">
        <v>564</v>
      </c>
      <c r="C1" s="4" t="s">
        <v>493</v>
      </c>
    </row>
    <row r="2" spans="1:3">
      <c r="A2" s="46" t="s">
        <v>569</v>
      </c>
      <c r="B2" t="s">
        <v>570</v>
      </c>
      <c r="C2" s="104" t="s">
        <v>571</v>
      </c>
    </row>
    <row r="3" spans="1:3">
      <c r="A3" s="46"/>
      <c r="B3" t="s">
        <v>572</v>
      </c>
      <c r="C3" s="105" t="s">
        <v>573</v>
      </c>
    </row>
    <row r="4" spans="1:3">
      <c r="A4" s="46"/>
      <c r="B4" t="s">
        <v>574</v>
      </c>
      <c r="C4" s="104" t="s">
        <v>575</v>
      </c>
    </row>
    <row r="5" spans="1:3">
      <c r="A5" s="46"/>
      <c r="C5" s="104" t="s">
        <v>576</v>
      </c>
    </row>
    <row r="6" spans="1:3">
      <c r="A6" s="46"/>
      <c r="C6" s="104" t="s">
        <v>577</v>
      </c>
    </row>
    <row r="7" spans="1:3">
      <c r="A7" s="46"/>
      <c r="C7" s="104" t="s">
        <v>578</v>
      </c>
    </row>
    <row r="8" spans="1:3">
      <c r="A8" s="46"/>
      <c r="C8" s="104" t="s">
        <v>579</v>
      </c>
    </row>
    <row r="9" spans="1:3">
      <c r="A9" s="46"/>
      <c r="C9" s="104" t="s">
        <v>580</v>
      </c>
    </row>
    <row r="10" spans="1:3">
      <c r="A10" s="46"/>
      <c r="C10" s="106" t="s">
        <v>581</v>
      </c>
    </row>
  </sheetData>
  <pageMargins left="0.7" right="0.7" top="0.75" bottom="0.75" header="0.3" footer="0.3"/>
  <pageSetup paperSize="9"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FACB9F-BC1B-4651-A29C-9A47DA7179F7}">
  <sheetPr>
    <tabColor theme="5"/>
  </sheetPr>
  <dimension ref="A1:F2"/>
  <sheetViews>
    <sheetView workbookViewId="0">
      <selection activeCell="A3" sqref="A3"/>
    </sheetView>
  </sheetViews>
  <sheetFormatPr defaultColWidth="11.42578125" defaultRowHeight="14.45"/>
  <cols>
    <col min="1" max="2" width="35.5703125" customWidth="1"/>
    <col min="3" max="3" width="44.5703125" customWidth="1"/>
    <col min="4" max="4" width="16.140625" customWidth="1"/>
    <col min="5" max="5" width="30.42578125" customWidth="1"/>
    <col min="6" max="6" width="64.42578125" customWidth="1"/>
  </cols>
  <sheetData>
    <row r="1" spans="1:6">
      <c r="A1" s="4" t="s">
        <v>582</v>
      </c>
      <c r="B1" s="4" t="s">
        <v>583</v>
      </c>
      <c r="C1" s="4" t="s">
        <v>584</v>
      </c>
      <c r="D1" s="4" t="s">
        <v>524</v>
      </c>
      <c r="E1" s="4" t="s">
        <v>585</v>
      </c>
      <c r="F1" s="4" t="s">
        <v>493</v>
      </c>
    </row>
    <row r="2" spans="1:6">
      <c r="A2" t="s">
        <v>586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2DB5D4-5DAA-4E12-92A1-297328FA58DA}">
  <sheetPr>
    <tabColor theme="5"/>
  </sheetPr>
  <dimension ref="A1:E2"/>
  <sheetViews>
    <sheetView workbookViewId="0">
      <selection activeCell="B2" sqref="B2"/>
    </sheetView>
  </sheetViews>
  <sheetFormatPr defaultColWidth="11.42578125" defaultRowHeight="14.45"/>
  <cols>
    <col min="1" max="1" width="16.140625" customWidth="1"/>
    <col min="2" max="2" width="45" customWidth="1"/>
    <col min="3" max="3" width="40" customWidth="1"/>
    <col min="4" max="4" width="36.28515625" customWidth="1"/>
    <col min="5" max="5" width="37.28515625" customWidth="1"/>
  </cols>
  <sheetData>
    <row r="1" spans="1:5">
      <c r="A1" s="4" t="s">
        <v>587</v>
      </c>
      <c r="B1" s="4" t="s">
        <v>588</v>
      </c>
      <c r="C1" s="4" t="s">
        <v>589</v>
      </c>
      <c r="D1" s="4" t="s">
        <v>590</v>
      </c>
      <c r="E1" s="4" t="s">
        <v>430</v>
      </c>
    </row>
    <row r="2" spans="1:5">
      <c r="A2" t="s">
        <v>591</v>
      </c>
      <c r="B2" s="3"/>
      <c r="C2" s="3"/>
      <c r="D2" s="3"/>
      <c r="E2" s="3"/>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6B8192-B430-4F14-853A-90AF4C74F06C}">
  <sheetPr>
    <tabColor theme="5"/>
  </sheetPr>
  <dimension ref="A1:D30"/>
  <sheetViews>
    <sheetView workbookViewId="0">
      <selection activeCell="A4" sqref="A4"/>
    </sheetView>
  </sheetViews>
  <sheetFormatPr defaultColWidth="11.42578125" defaultRowHeight="14.45"/>
  <cols>
    <col min="1" max="1" width="39.140625" customWidth="1"/>
    <col min="2" max="2" width="54.85546875" customWidth="1"/>
    <col min="3" max="3" width="20.42578125" customWidth="1"/>
    <col min="4" max="4" width="16.85546875" customWidth="1"/>
  </cols>
  <sheetData>
    <row r="1" spans="1:4">
      <c r="A1" s="132" t="s">
        <v>592</v>
      </c>
      <c r="B1" s="132"/>
      <c r="C1" s="132"/>
      <c r="D1" s="132"/>
    </row>
    <row r="2" spans="1:4" ht="15" customHeight="1">
      <c r="A2" s="17" t="s">
        <v>593</v>
      </c>
      <c r="B2" s="17" t="s">
        <v>594</v>
      </c>
      <c r="C2" s="133" t="s">
        <v>493</v>
      </c>
      <c r="D2" s="133"/>
    </row>
    <row r="3" spans="1:4" ht="28.9">
      <c r="A3" s="16" t="s">
        <v>595</v>
      </c>
      <c r="B3" s="16" t="s">
        <v>528</v>
      </c>
      <c r="C3" s="131"/>
      <c r="D3" s="131"/>
    </row>
    <row r="4" spans="1:4">
      <c r="A4" s="16"/>
      <c r="B4" s="16"/>
      <c r="C4" s="131"/>
      <c r="D4" s="131"/>
    </row>
    <row r="5" spans="1:4">
      <c r="A5" s="16"/>
      <c r="B5" s="16"/>
      <c r="C5" s="131"/>
      <c r="D5" s="131"/>
    </row>
    <row r="6" spans="1:4">
      <c r="A6" s="16"/>
      <c r="B6" s="16"/>
      <c r="C6" s="131"/>
      <c r="D6" s="131"/>
    </row>
    <row r="7" spans="1:4">
      <c r="A7" s="16"/>
      <c r="B7" s="16"/>
      <c r="C7" s="131"/>
      <c r="D7" s="131"/>
    </row>
    <row r="8" spans="1:4">
      <c r="A8" s="16"/>
      <c r="B8" s="16"/>
      <c r="C8" s="131"/>
      <c r="D8" s="131"/>
    </row>
    <row r="9" spans="1:4">
      <c r="A9" s="16"/>
      <c r="B9" s="16"/>
      <c r="C9" s="131"/>
      <c r="D9" s="131"/>
    </row>
    <row r="11" spans="1:4">
      <c r="A11" s="132" t="s">
        <v>596</v>
      </c>
      <c r="B11" s="132"/>
      <c r="C11" s="132"/>
      <c r="D11" s="132"/>
    </row>
    <row r="12" spans="1:4">
      <c r="A12" s="137" t="s">
        <v>597</v>
      </c>
      <c r="B12" s="137"/>
      <c r="C12" s="137"/>
      <c r="D12" s="137"/>
    </row>
    <row r="13" spans="1:4">
      <c r="A13" s="137"/>
      <c r="B13" s="137"/>
      <c r="C13" s="137"/>
      <c r="D13" s="137"/>
    </row>
    <row r="14" spans="1:4">
      <c r="A14" s="137"/>
      <c r="B14" s="137"/>
      <c r="C14" s="137"/>
      <c r="D14" s="137"/>
    </row>
    <row r="15" spans="1:4">
      <c r="A15" s="137"/>
      <c r="B15" s="137"/>
      <c r="C15" s="137"/>
      <c r="D15" s="137"/>
    </row>
    <row r="16" spans="1:4">
      <c r="A16" s="4" t="s">
        <v>598</v>
      </c>
      <c r="B16" s="4" t="s">
        <v>599</v>
      </c>
      <c r="C16" s="4" t="s">
        <v>600</v>
      </c>
      <c r="D16" s="4" t="s">
        <v>493</v>
      </c>
    </row>
    <row r="17" spans="1:4" ht="28.9">
      <c r="A17" s="134" t="s">
        <v>601</v>
      </c>
      <c r="B17" s="3" t="s">
        <v>602</v>
      </c>
      <c r="C17" s="53" t="s">
        <v>603</v>
      </c>
    </row>
    <row r="18" spans="1:4" ht="28.9">
      <c r="A18" s="134"/>
      <c r="B18" s="3" t="s">
        <v>604</v>
      </c>
      <c r="C18" s="53" t="s">
        <v>605</v>
      </c>
    </row>
    <row r="19" spans="1:4">
      <c r="A19" s="135" t="s">
        <v>606</v>
      </c>
      <c r="B19" s="11" t="s">
        <v>607</v>
      </c>
      <c r="C19" s="54" t="s">
        <v>605</v>
      </c>
      <c r="D19" s="7"/>
    </row>
    <row r="20" spans="1:4">
      <c r="A20" s="135"/>
      <c r="B20" s="11" t="s">
        <v>608</v>
      </c>
      <c r="C20" s="54" t="s">
        <v>605</v>
      </c>
      <c r="D20" s="7"/>
    </row>
    <row r="21" spans="1:4">
      <c r="A21" s="135"/>
      <c r="B21" s="11" t="s">
        <v>609</v>
      </c>
      <c r="C21" s="54" t="s">
        <v>605</v>
      </c>
      <c r="D21" s="7"/>
    </row>
    <row r="22" spans="1:4" ht="28.9">
      <c r="A22" s="135"/>
      <c r="B22" s="11" t="s">
        <v>610</v>
      </c>
      <c r="C22" s="54" t="s">
        <v>605</v>
      </c>
      <c r="D22" s="7"/>
    </row>
    <row r="23" spans="1:4" ht="28.9">
      <c r="A23" s="135"/>
      <c r="B23" s="11" t="s">
        <v>611</v>
      </c>
      <c r="C23" s="54" t="s">
        <v>605</v>
      </c>
      <c r="D23" s="7"/>
    </row>
    <row r="24" spans="1:4">
      <c r="A24" s="136" t="s">
        <v>612</v>
      </c>
      <c r="B24" s="3" t="s">
        <v>613</v>
      </c>
      <c r="C24" s="53" t="s">
        <v>605</v>
      </c>
    </row>
    <row r="25" spans="1:4" ht="28.9">
      <c r="A25" s="136"/>
      <c r="B25" s="3" t="s">
        <v>614</v>
      </c>
      <c r="C25" s="53" t="s">
        <v>605</v>
      </c>
    </row>
    <row r="26" spans="1:4" ht="28.9">
      <c r="A26" s="136"/>
      <c r="B26" s="3" t="s">
        <v>615</v>
      </c>
      <c r="C26" s="53" t="s">
        <v>605</v>
      </c>
    </row>
    <row r="27" spans="1:4" ht="28.9">
      <c r="A27" s="136"/>
      <c r="B27" s="3" t="s">
        <v>616</v>
      </c>
      <c r="C27" s="53" t="s">
        <v>605</v>
      </c>
    </row>
    <row r="28" spans="1:4" ht="28.9">
      <c r="A28" s="135" t="s">
        <v>617</v>
      </c>
      <c r="B28" s="11" t="s">
        <v>618</v>
      </c>
      <c r="C28" s="54" t="s">
        <v>603</v>
      </c>
      <c r="D28" s="7"/>
    </row>
    <row r="29" spans="1:4" ht="28.9">
      <c r="A29" s="135"/>
      <c r="B29" s="11" t="s">
        <v>619</v>
      </c>
      <c r="C29" s="54" t="s">
        <v>605</v>
      </c>
      <c r="D29" s="7"/>
    </row>
    <row r="30" spans="1:4" ht="43.15">
      <c r="A30" s="135"/>
      <c r="B30" s="11" t="s">
        <v>620</v>
      </c>
      <c r="C30" s="54" t="s">
        <v>605</v>
      </c>
      <c r="D30" s="7"/>
    </row>
  </sheetData>
  <mergeCells count="15">
    <mergeCell ref="A17:A18"/>
    <mergeCell ref="A19:A23"/>
    <mergeCell ref="A24:A27"/>
    <mergeCell ref="A28:A30"/>
    <mergeCell ref="A12:D15"/>
    <mergeCell ref="A1:D1"/>
    <mergeCell ref="C2:D2"/>
    <mergeCell ref="C3:D3"/>
    <mergeCell ref="C4:D4"/>
    <mergeCell ref="C5:D5"/>
    <mergeCell ref="C6:D6"/>
    <mergeCell ref="C7:D7"/>
    <mergeCell ref="C8:D8"/>
    <mergeCell ref="C9:D9"/>
    <mergeCell ref="A11:D11"/>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47713-8179-45DE-8561-295026F2609B}">
  <sheetPr>
    <tabColor theme="8"/>
  </sheetPr>
  <dimension ref="A1:B13"/>
  <sheetViews>
    <sheetView workbookViewId="0">
      <selection activeCell="B16" sqref="B16"/>
    </sheetView>
  </sheetViews>
  <sheetFormatPr defaultColWidth="11.42578125" defaultRowHeight="14.45"/>
  <cols>
    <col min="1" max="1" width="32.85546875" customWidth="1"/>
    <col min="2" max="2" width="34.7109375" customWidth="1"/>
    <col min="3" max="3" width="63.140625" customWidth="1"/>
  </cols>
  <sheetData>
    <row r="1" spans="1:2">
      <c r="A1" s="52" t="s">
        <v>413</v>
      </c>
      <c r="B1" s="52" t="s">
        <v>621</v>
      </c>
    </row>
    <row r="2" spans="1:2">
      <c r="A2" t="s">
        <v>423</v>
      </c>
      <c r="B2" t="s">
        <v>622</v>
      </c>
    </row>
    <row r="3" spans="1:2">
      <c r="A3" t="s">
        <v>431</v>
      </c>
      <c r="B3" t="s">
        <v>434</v>
      </c>
    </row>
    <row r="4" spans="1:2">
      <c r="A4" t="s">
        <v>623</v>
      </c>
      <c r="B4" t="s">
        <v>453</v>
      </c>
    </row>
    <row r="5" spans="1:2">
      <c r="A5" t="s">
        <v>624</v>
      </c>
      <c r="B5" t="s">
        <v>426</v>
      </c>
    </row>
    <row r="6" spans="1:2">
      <c r="A6" t="s">
        <v>625</v>
      </c>
      <c r="B6" t="s">
        <v>430</v>
      </c>
    </row>
    <row r="7" spans="1:2">
      <c r="A7" t="s">
        <v>626</v>
      </c>
      <c r="B7" t="s">
        <v>627</v>
      </c>
    </row>
    <row r="8" spans="1:2">
      <c r="A8" t="s">
        <v>628</v>
      </c>
      <c r="B8" t="s">
        <v>509</v>
      </c>
    </row>
    <row r="9" spans="1:2">
      <c r="A9" t="s">
        <v>475</v>
      </c>
      <c r="B9" t="s">
        <v>437</v>
      </c>
    </row>
    <row r="10" spans="1:2">
      <c r="A10" t="s">
        <v>510</v>
      </c>
      <c r="B10" t="s">
        <v>629</v>
      </c>
    </row>
    <row r="11" spans="1:2">
      <c r="A11" t="s">
        <v>427</v>
      </c>
      <c r="B11" t="s">
        <v>441</v>
      </c>
    </row>
    <row r="12" spans="1:2">
      <c r="B12" t="s">
        <v>443</v>
      </c>
    </row>
    <row r="13" spans="1:2">
      <c r="B13" t="s">
        <v>439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4EFB25-EB9A-4F34-9A70-A42ABFDA0058}">
  <sheetPr>
    <tabColor theme="9"/>
  </sheetPr>
  <dimension ref="A1:B7"/>
  <sheetViews>
    <sheetView workbookViewId="0">
      <selection activeCell="C7" sqref="C7"/>
    </sheetView>
  </sheetViews>
  <sheetFormatPr defaultColWidth="11.42578125" defaultRowHeight="14.45"/>
  <sheetData>
    <row r="1" spans="1:2">
      <c r="A1" s="102" t="s">
        <v>27</v>
      </c>
      <c r="B1" s="53" t="s">
        <v>28</v>
      </c>
    </row>
    <row r="2" spans="1:2">
      <c r="A2" s="102" t="s">
        <v>29</v>
      </c>
      <c r="B2" s="103" t="s">
        <v>30</v>
      </c>
    </row>
    <row r="3" spans="1:2">
      <c r="A3" s="102" t="s">
        <v>31</v>
      </c>
      <c r="B3" t="s">
        <v>32</v>
      </c>
    </row>
    <row r="4" spans="1:2">
      <c r="A4" s="102" t="s">
        <v>33</v>
      </c>
      <c r="B4" t="s">
        <v>34</v>
      </c>
    </row>
    <row r="5" spans="1:2">
      <c r="A5" s="102" t="s">
        <v>35</v>
      </c>
      <c r="B5" t="s">
        <v>36</v>
      </c>
    </row>
    <row r="6" spans="1:2">
      <c r="A6" s="102" t="s">
        <v>37</v>
      </c>
      <c r="B6" t="s">
        <v>38</v>
      </c>
    </row>
    <row r="7" spans="1:2">
      <c r="A7" s="102" t="s">
        <v>39</v>
      </c>
      <c r="B7" t="s">
        <v>40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E8CFE6-3462-406C-ACCC-DC1B747B94C0}">
  <sheetPr>
    <tabColor theme="9"/>
  </sheetPr>
  <dimension ref="A1:F36"/>
  <sheetViews>
    <sheetView showGridLines="0" workbookViewId="0">
      <pane xSplit="2" ySplit="2" topLeftCell="C3" activePane="bottomRight" state="frozen"/>
      <selection pane="bottomRight" activeCell="C4" sqref="C4"/>
      <selection pane="bottomLeft" activeCell="A3" sqref="A3"/>
      <selection pane="topRight" activeCell="C1" sqref="C1"/>
    </sheetView>
  </sheetViews>
  <sheetFormatPr defaultColWidth="0" defaultRowHeight="14.45" zeroHeight="1"/>
  <cols>
    <col min="1" max="1" width="18.85546875" style="5" customWidth="1"/>
    <col min="2" max="2" width="36.85546875" style="5" customWidth="1"/>
    <col min="3" max="6" width="43.140625" style="5" customWidth="1"/>
    <col min="7" max="16384" width="11.42578125" hidden="1"/>
  </cols>
  <sheetData>
    <row r="1" spans="1:6">
      <c r="A1" s="26"/>
      <c r="B1" s="26"/>
      <c r="C1" s="110" t="s">
        <v>41</v>
      </c>
      <c r="D1" s="110"/>
      <c r="E1" s="110"/>
      <c r="F1" s="110"/>
    </row>
    <row r="2" spans="1:6">
      <c r="A2" s="26" t="s">
        <v>42</v>
      </c>
      <c r="B2" s="26" t="s">
        <v>43</v>
      </c>
      <c r="C2" s="26" t="s">
        <v>44</v>
      </c>
      <c r="D2" s="26" t="s">
        <v>45</v>
      </c>
      <c r="E2" s="26" t="s">
        <v>46</v>
      </c>
      <c r="F2" s="26" t="s">
        <v>47</v>
      </c>
    </row>
    <row r="3" spans="1:6" ht="144">
      <c r="A3" s="109" t="s">
        <v>48</v>
      </c>
      <c r="B3" s="43" t="s">
        <v>49</v>
      </c>
      <c r="C3" s="43" t="s">
        <v>50</v>
      </c>
      <c r="D3" s="43" t="s">
        <v>51</v>
      </c>
      <c r="E3" s="43" t="s">
        <v>52</v>
      </c>
      <c r="F3" s="43" t="s">
        <v>53</v>
      </c>
    </row>
    <row r="4" spans="1:6" ht="125.25" customHeight="1">
      <c r="A4" s="109"/>
      <c r="B4" s="43" t="s">
        <v>54</v>
      </c>
      <c r="C4" s="43" t="s">
        <v>55</v>
      </c>
      <c r="D4" s="43" t="s">
        <v>56</v>
      </c>
      <c r="E4" s="43" t="s">
        <v>57</v>
      </c>
      <c r="F4" s="43" t="s">
        <v>58</v>
      </c>
    </row>
    <row r="5" spans="1:6" ht="201.6">
      <c r="A5" s="109"/>
      <c r="B5" s="43" t="s">
        <v>59</v>
      </c>
      <c r="C5" s="43" t="s">
        <v>60</v>
      </c>
      <c r="D5" s="43" t="s">
        <v>61</v>
      </c>
      <c r="E5" s="43" t="s">
        <v>62</v>
      </c>
      <c r="F5" s="43" t="s">
        <v>63</v>
      </c>
    </row>
    <row r="6" spans="1:6" ht="187.5" customHeight="1">
      <c r="A6" s="109"/>
      <c r="B6" s="43" t="s">
        <v>64</v>
      </c>
      <c r="C6" s="43" t="s">
        <v>65</v>
      </c>
      <c r="D6" s="43" t="s">
        <v>66</v>
      </c>
      <c r="E6" s="43" t="s">
        <v>67</v>
      </c>
      <c r="F6" s="43" t="s">
        <v>68</v>
      </c>
    </row>
    <row r="7" spans="1:6" ht="216">
      <c r="A7" s="109"/>
      <c r="B7" s="43" t="s">
        <v>69</v>
      </c>
      <c r="C7" s="43" t="s">
        <v>70</v>
      </c>
      <c r="D7" s="43" t="s">
        <v>71</v>
      </c>
      <c r="E7" s="43" t="s">
        <v>72</v>
      </c>
      <c r="F7" s="43" t="s">
        <v>73</v>
      </c>
    </row>
    <row r="8" spans="1:6" ht="118.5" customHeight="1">
      <c r="A8" s="108" t="s">
        <v>74</v>
      </c>
      <c r="B8" s="27" t="s">
        <v>75</v>
      </c>
      <c r="C8" s="27" t="s">
        <v>76</v>
      </c>
      <c r="D8" s="27" t="s">
        <v>77</v>
      </c>
      <c r="E8" s="27" t="s">
        <v>78</v>
      </c>
      <c r="F8" s="27" t="s">
        <v>79</v>
      </c>
    </row>
    <row r="9" spans="1:6" ht="72">
      <c r="A9" s="108"/>
      <c r="B9" s="27" t="s">
        <v>80</v>
      </c>
      <c r="C9" s="27" t="s">
        <v>81</v>
      </c>
      <c r="D9" s="27" t="s">
        <v>82</v>
      </c>
      <c r="E9" s="27" t="s">
        <v>83</v>
      </c>
      <c r="F9" s="27" t="s">
        <v>84</v>
      </c>
    </row>
    <row r="10" spans="1:6" ht="72">
      <c r="A10" s="108"/>
      <c r="B10" s="27" t="s">
        <v>85</v>
      </c>
      <c r="C10" s="27" t="s">
        <v>86</v>
      </c>
      <c r="D10" s="27" t="s">
        <v>87</v>
      </c>
      <c r="E10" s="27" t="s">
        <v>88</v>
      </c>
      <c r="F10" s="27" t="s">
        <v>89</v>
      </c>
    </row>
    <row r="11" spans="1:6" ht="100.9">
      <c r="A11" s="109" t="s">
        <v>90</v>
      </c>
      <c r="B11" s="43" t="s">
        <v>91</v>
      </c>
      <c r="C11" s="43" t="s">
        <v>92</v>
      </c>
      <c r="D11" s="43" t="s">
        <v>93</v>
      </c>
      <c r="E11" s="43" t="s">
        <v>94</v>
      </c>
      <c r="F11" s="43" t="s">
        <v>95</v>
      </c>
    </row>
    <row r="12" spans="1:6" ht="158.44999999999999">
      <c r="A12" s="109"/>
      <c r="B12" s="43" t="s">
        <v>96</v>
      </c>
      <c r="C12" s="43" t="s">
        <v>97</v>
      </c>
      <c r="D12" s="43" t="s">
        <v>98</v>
      </c>
      <c r="E12" s="43" t="s">
        <v>99</v>
      </c>
      <c r="F12" s="43" t="s">
        <v>100</v>
      </c>
    </row>
    <row r="13" spans="1:6" ht="158.44999999999999">
      <c r="A13" s="109"/>
      <c r="B13" s="43" t="s">
        <v>101</v>
      </c>
      <c r="C13" s="43" t="s">
        <v>102</v>
      </c>
      <c r="D13" s="43" t="s">
        <v>103</v>
      </c>
      <c r="E13" s="43" t="s">
        <v>104</v>
      </c>
      <c r="F13" s="43" t="s">
        <v>105</v>
      </c>
    </row>
    <row r="14" spans="1:6" ht="172.9">
      <c r="A14" s="109"/>
      <c r="B14" s="43" t="s">
        <v>106</v>
      </c>
      <c r="C14" s="43" t="s">
        <v>107</v>
      </c>
      <c r="D14" s="43" t="s">
        <v>108</v>
      </c>
      <c r="E14" s="43" t="s">
        <v>109</v>
      </c>
      <c r="F14" s="43" t="s">
        <v>110</v>
      </c>
    </row>
    <row r="15" spans="1:6" ht="144">
      <c r="A15" s="109"/>
      <c r="B15" s="43" t="s">
        <v>111</v>
      </c>
      <c r="C15" s="43" t="s">
        <v>112</v>
      </c>
      <c r="D15" s="43" t="s">
        <v>113</v>
      </c>
      <c r="E15" s="43" t="s">
        <v>114</v>
      </c>
      <c r="F15" s="43" t="s">
        <v>115</v>
      </c>
    </row>
    <row r="16" spans="1:6" ht="100.9">
      <c r="A16" s="108" t="s">
        <v>116</v>
      </c>
      <c r="B16" s="27" t="s">
        <v>117</v>
      </c>
      <c r="C16" s="27" t="s">
        <v>118</v>
      </c>
      <c r="D16" s="27" t="s">
        <v>119</v>
      </c>
      <c r="E16" s="27" t="s">
        <v>120</v>
      </c>
      <c r="F16" s="27" t="s">
        <v>121</v>
      </c>
    </row>
    <row r="17" spans="1:6" ht="129.6">
      <c r="A17" s="108"/>
      <c r="B17" s="27" t="s">
        <v>122</v>
      </c>
      <c r="C17" s="27" t="s">
        <v>123</v>
      </c>
      <c r="D17" s="27" t="s">
        <v>124</v>
      </c>
      <c r="E17" s="27" t="s">
        <v>125</v>
      </c>
      <c r="F17" s="27" t="s">
        <v>126</v>
      </c>
    </row>
    <row r="18" spans="1:6" ht="115.15">
      <c r="A18" s="108"/>
      <c r="B18" s="27" t="s">
        <v>127</v>
      </c>
      <c r="C18" s="27" t="s">
        <v>128</v>
      </c>
      <c r="D18" s="27" t="s">
        <v>129</v>
      </c>
      <c r="E18" s="27" t="s">
        <v>130</v>
      </c>
      <c r="F18" s="27" t="s">
        <v>131</v>
      </c>
    </row>
    <row r="19" spans="1:6" ht="115.15">
      <c r="A19" s="108"/>
      <c r="B19" s="27" t="s">
        <v>132</v>
      </c>
      <c r="C19" s="27" t="s">
        <v>133</v>
      </c>
      <c r="D19" s="27" t="s">
        <v>134</v>
      </c>
      <c r="E19" s="27" t="s">
        <v>135</v>
      </c>
      <c r="F19" s="27" t="s">
        <v>136</v>
      </c>
    </row>
    <row r="20" spans="1:6" ht="101.25" customHeight="1">
      <c r="A20" s="108"/>
      <c r="B20" s="27" t="s">
        <v>137</v>
      </c>
      <c r="C20" s="27" t="s">
        <v>138</v>
      </c>
      <c r="D20" s="27" t="s">
        <v>139</v>
      </c>
      <c r="E20" s="27" t="s">
        <v>140</v>
      </c>
      <c r="F20" s="27" t="s">
        <v>141</v>
      </c>
    </row>
    <row r="21" spans="1:6" ht="115.15">
      <c r="A21" s="109" t="s">
        <v>142</v>
      </c>
      <c r="B21" s="43" t="s">
        <v>143</v>
      </c>
      <c r="C21" s="43" t="s">
        <v>144</v>
      </c>
      <c r="D21" s="43" t="s">
        <v>145</v>
      </c>
      <c r="E21" s="43" t="s">
        <v>146</v>
      </c>
      <c r="F21" s="43" t="s">
        <v>147</v>
      </c>
    </row>
    <row r="22" spans="1:6" ht="86.45">
      <c r="A22" s="109"/>
      <c r="B22" s="43" t="s">
        <v>148</v>
      </c>
      <c r="C22" s="43" t="s">
        <v>149</v>
      </c>
      <c r="D22" s="43" t="s">
        <v>150</v>
      </c>
      <c r="E22" s="43" t="s">
        <v>151</v>
      </c>
      <c r="F22" s="43" t="s">
        <v>152</v>
      </c>
    </row>
    <row r="23" spans="1:6" ht="129.6">
      <c r="A23" s="109"/>
      <c r="B23" s="43" t="s">
        <v>153</v>
      </c>
      <c r="C23" s="43" t="s">
        <v>154</v>
      </c>
      <c r="D23" s="43" t="s">
        <v>155</v>
      </c>
      <c r="E23" s="43" t="s">
        <v>156</v>
      </c>
      <c r="F23" s="43" t="s">
        <v>157</v>
      </c>
    </row>
    <row r="24" spans="1:6" ht="129.6">
      <c r="A24" s="109"/>
      <c r="B24" s="43" t="s">
        <v>158</v>
      </c>
      <c r="C24" s="43" t="s">
        <v>159</v>
      </c>
      <c r="D24" s="43" t="s">
        <v>160</v>
      </c>
      <c r="E24" s="43" t="s">
        <v>161</v>
      </c>
      <c r="F24" s="43" t="s">
        <v>162</v>
      </c>
    </row>
    <row r="25" spans="1:6" ht="86.45">
      <c r="A25" s="109"/>
      <c r="B25" s="43" t="s">
        <v>163</v>
      </c>
      <c r="C25" s="43" t="s">
        <v>164</v>
      </c>
      <c r="D25" s="43" t="s">
        <v>165</v>
      </c>
      <c r="E25" s="43" t="s">
        <v>166</v>
      </c>
      <c r="F25" s="43" t="s">
        <v>167</v>
      </c>
    </row>
    <row r="26" spans="1:6" ht="115.15">
      <c r="A26" s="108" t="s">
        <v>168</v>
      </c>
      <c r="B26" s="27" t="s">
        <v>169</v>
      </c>
      <c r="C26" s="27" t="s">
        <v>170</v>
      </c>
      <c r="D26" s="27" t="s">
        <v>171</v>
      </c>
      <c r="E26" s="27" t="s">
        <v>172</v>
      </c>
      <c r="F26" s="27" t="s">
        <v>173</v>
      </c>
    </row>
    <row r="27" spans="1:6" ht="172.9">
      <c r="A27" s="108"/>
      <c r="B27" s="27" t="s">
        <v>174</v>
      </c>
      <c r="C27" s="27" t="s">
        <v>175</v>
      </c>
      <c r="D27" s="27" t="s">
        <v>176</v>
      </c>
      <c r="E27" s="27" t="s">
        <v>177</v>
      </c>
      <c r="F27" s="27" t="s">
        <v>178</v>
      </c>
    </row>
    <row r="28" spans="1:6" ht="115.15">
      <c r="A28" s="108"/>
      <c r="B28" s="27" t="s">
        <v>179</v>
      </c>
      <c r="C28" s="27" t="s">
        <v>180</v>
      </c>
      <c r="D28" s="27" t="s">
        <v>181</v>
      </c>
      <c r="E28" s="27" t="s">
        <v>182</v>
      </c>
      <c r="F28" s="27" t="s">
        <v>183</v>
      </c>
    </row>
    <row r="29" spans="1:6" ht="86.45">
      <c r="A29" s="108"/>
      <c r="B29" s="27" t="s">
        <v>184</v>
      </c>
      <c r="C29" s="27" t="s">
        <v>185</v>
      </c>
      <c r="D29" s="27" t="s">
        <v>186</v>
      </c>
      <c r="E29" s="27" t="s">
        <v>187</v>
      </c>
      <c r="F29" s="27" t="s">
        <v>188</v>
      </c>
    </row>
    <row r="30" spans="1:6" ht="115.15">
      <c r="A30" s="109" t="s">
        <v>189</v>
      </c>
      <c r="B30" s="43" t="s">
        <v>190</v>
      </c>
      <c r="C30" s="43" t="s">
        <v>191</v>
      </c>
      <c r="D30" s="43" t="s">
        <v>192</v>
      </c>
      <c r="E30" s="43" t="s">
        <v>193</v>
      </c>
      <c r="F30" s="43" t="s">
        <v>194</v>
      </c>
    </row>
    <row r="31" spans="1:6" ht="172.9">
      <c r="A31" s="109"/>
      <c r="B31" s="43" t="s">
        <v>195</v>
      </c>
      <c r="C31" s="43" t="s">
        <v>196</v>
      </c>
      <c r="D31" s="43" t="s">
        <v>197</v>
      </c>
      <c r="E31" s="43" t="s">
        <v>198</v>
      </c>
      <c r="F31" s="43" t="s">
        <v>199</v>
      </c>
    </row>
    <row r="32" spans="1:6" ht="144">
      <c r="A32" s="109"/>
      <c r="B32" s="43" t="s">
        <v>200</v>
      </c>
      <c r="C32" s="43" t="s">
        <v>201</v>
      </c>
      <c r="D32" s="43" t="s">
        <v>202</v>
      </c>
      <c r="E32" s="43" t="s">
        <v>203</v>
      </c>
      <c r="F32" s="43" t="s">
        <v>204</v>
      </c>
    </row>
    <row r="33" spans="1:6" ht="72">
      <c r="A33" s="108" t="s">
        <v>205</v>
      </c>
      <c r="B33" s="27" t="s">
        <v>206</v>
      </c>
      <c r="C33" s="27" t="s">
        <v>207</v>
      </c>
      <c r="D33" s="27" t="s">
        <v>208</v>
      </c>
      <c r="E33" s="27" t="s">
        <v>209</v>
      </c>
      <c r="F33" s="27" t="s">
        <v>210</v>
      </c>
    </row>
    <row r="34" spans="1:6" ht="100.9">
      <c r="A34" s="108"/>
      <c r="B34" s="27" t="s">
        <v>211</v>
      </c>
      <c r="C34" s="27" t="s">
        <v>212</v>
      </c>
      <c r="D34" s="27" t="s">
        <v>213</v>
      </c>
      <c r="E34" s="27" t="s">
        <v>214</v>
      </c>
      <c r="F34" s="27" t="s">
        <v>215</v>
      </c>
    </row>
    <row r="35" spans="1:6" s="3" customFormat="1" ht="115.15">
      <c r="A35" s="108"/>
      <c r="B35" s="27" t="s">
        <v>216</v>
      </c>
      <c r="C35" s="27" t="s">
        <v>217</v>
      </c>
      <c r="D35" s="27" t="s">
        <v>218</v>
      </c>
      <c r="E35" s="27" t="s">
        <v>219</v>
      </c>
      <c r="F35" s="27" t="s">
        <v>220</v>
      </c>
    </row>
    <row r="36" spans="1:6" s="3" customFormat="1" ht="129.6">
      <c r="A36" s="108"/>
      <c r="B36" s="27" t="s">
        <v>221</v>
      </c>
      <c r="C36" s="27" t="s">
        <v>222</v>
      </c>
      <c r="D36" s="27" t="s">
        <v>223</v>
      </c>
      <c r="E36" s="27" t="s">
        <v>224</v>
      </c>
      <c r="F36" s="27" t="s">
        <v>225</v>
      </c>
    </row>
  </sheetData>
  <mergeCells count="9">
    <mergeCell ref="A26:A29"/>
    <mergeCell ref="A30:A32"/>
    <mergeCell ref="A33:A36"/>
    <mergeCell ref="C1:F1"/>
    <mergeCell ref="A3:A7"/>
    <mergeCell ref="A8:A10"/>
    <mergeCell ref="A11:A15"/>
    <mergeCell ref="A16:A20"/>
    <mergeCell ref="A21:A2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E0ECDD-CACF-4956-8E5D-B2D19DE06BC6}">
  <sheetPr>
    <tabColor theme="9"/>
  </sheetPr>
  <dimension ref="A1:D6"/>
  <sheetViews>
    <sheetView showGridLines="0" topLeftCell="B1" workbookViewId="0">
      <selection activeCell="D2" sqref="D2"/>
    </sheetView>
  </sheetViews>
  <sheetFormatPr defaultColWidth="11.42578125" defaultRowHeight="14.45"/>
  <cols>
    <col min="1" max="1" width="7.140625" style="3" customWidth="1"/>
    <col min="2" max="2" width="89.85546875" style="3" customWidth="1"/>
    <col min="3" max="3" width="26" style="3" customWidth="1"/>
    <col min="4" max="4" width="14.28515625" style="3" customWidth="1"/>
    <col min="5" max="16384" width="11.42578125" style="3"/>
  </cols>
  <sheetData>
    <row r="1" spans="1:4">
      <c r="A1" s="30" t="s">
        <v>226</v>
      </c>
      <c r="B1" s="30" t="s">
        <v>227</v>
      </c>
      <c r="C1" s="30" t="s">
        <v>228</v>
      </c>
      <c r="D1" s="30" t="s">
        <v>229</v>
      </c>
    </row>
    <row r="2" spans="1:4" ht="78.75" customHeight="1">
      <c r="A2" s="31">
        <v>1</v>
      </c>
      <c r="B2" s="63" t="s">
        <v>230</v>
      </c>
      <c r="C2" s="16" t="s">
        <v>231</v>
      </c>
      <c r="D2" s="32">
        <v>0.2</v>
      </c>
    </row>
    <row r="3" spans="1:4" ht="86.45">
      <c r="A3" s="31">
        <v>2</v>
      </c>
      <c r="B3" s="64" t="s">
        <v>232</v>
      </c>
      <c r="C3" s="16" t="s">
        <v>233</v>
      </c>
      <c r="D3" s="32">
        <v>0.2</v>
      </c>
    </row>
    <row r="4" spans="1:4" ht="86.45">
      <c r="A4" s="31">
        <v>3</v>
      </c>
      <c r="B4" s="64" t="s">
        <v>234</v>
      </c>
      <c r="C4" s="16" t="s">
        <v>235</v>
      </c>
      <c r="D4" s="32">
        <v>0.2</v>
      </c>
    </row>
    <row r="5" spans="1:4" ht="86.45">
      <c r="A5" s="31"/>
      <c r="B5" s="16" t="s">
        <v>236</v>
      </c>
      <c r="C5" s="16" t="s">
        <v>237</v>
      </c>
      <c r="D5" s="32">
        <v>0.2</v>
      </c>
    </row>
    <row r="6" spans="1:4" ht="86.45">
      <c r="A6" s="31">
        <v>4</v>
      </c>
      <c r="B6" s="16" t="s">
        <v>238</v>
      </c>
      <c r="C6" s="16" t="s">
        <v>239</v>
      </c>
      <c r="D6" s="32">
        <v>0.2</v>
      </c>
    </row>
  </sheetData>
  <customSheetViews>
    <customSheetView guid="{54CB08BF-6DAB-4B61-BB17-C94BFB59962B}">
      <pageMargins left="0" right="0" top="0" bottom="0" header="0" footer="0"/>
    </customSheetView>
  </customSheetViews>
  <pageMargins left="0.7" right="0.7" top="0.75" bottom="0.75" header="0.3" footer="0.3"/>
  <pageSetup paperSize="9"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4F1550-FBC9-4577-9042-CE98FBEB4F3C}">
  <sheetPr>
    <tabColor theme="9"/>
  </sheetPr>
  <dimension ref="A1:F19"/>
  <sheetViews>
    <sheetView showGridLines="0" workbookViewId="0">
      <pane ySplit="2" topLeftCell="A3" activePane="bottomLeft" state="frozen"/>
      <selection pane="bottomLeft" activeCell="I18" sqref="I18"/>
    </sheetView>
  </sheetViews>
  <sheetFormatPr defaultColWidth="11.42578125" defaultRowHeight="14.45"/>
  <cols>
    <col min="1" max="1" width="11.5703125" style="3" customWidth="1"/>
    <col min="2" max="2" width="7.140625" style="3" hidden="1" customWidth="1"/>
    <col min="3" max="3" width="57" style="21" customWidth="1"/>
    <col min="4" max="4" width="14.42578125" style="3" customWidth="1"/>
    <col min="5" max="5" width="12.85546875" style="3" customWidth="1"/>
    <col min="6" max="6" width="20.85546875" style="3" hidden="1" customWidth="1"/>
    <col min="7" max="16384" width="11.42578125" style="3"/>
  </cols>
  <sheetData>
    <row r="1" spans="1:6">
      <c r="A1" s="44"/>
      <c r="B1" s="44"/>
      <c r="C1" s="45"/>
      <c r="D1" s="44"/>
      <c r="E1" s="44"/>
    </row>
    <row r="2" spans="1:6" ht="28.9">
      <c r="A2" s="30" t="s">
        <v>240</v>
      </c>
      <c r="B2" s="30" t="s">
        <v>241</v>
      </c>
      <c r="C2" s="30" t="s">
        <v>242</v>
      </c>
      <c r="D2" s="30" t="s">
        <v>229</v>
      </c>
      <c r="E2" s="30" t="s">
        <v>243</v>
      </c>
      <c r="F2" s="30" t="s">
        <v>244</v>
      </c>
    </row>
    <row r="3" spans="1:6" ht="129.6">
      <c r="A3" s="24" t="s">
        <v>245</v>
      </c>
      <c r="B3" s="31">
        <f>VALUE(LEFT(Tabla3[[#This Row],[Cod. Criterio]],2))</f>
        <v>1</v>
      </c>
      <c r="C3" s="21" t="s">
        <v>246</v>
      </c>
      <c r="D3" s="32">
        <v>0.3</v>
      </c>
      <c r="E3" s="49">
        <f>Tabla3[[#This Row],[Ponderación]]*VLOOKUP(B3,Tabla2[#All],4,TRUE)</f>
        <v>0.06</v>
      </c>
      <c r="F3" s="86" t="str">
        <f>_xlfn.CONCAT(Tabla3[[#This Row],[Cod. Criterio]]," ",Tabla3[[#This Row],[Criterios de evaluación según 
Orden EDU40/2022]])</f>
        <v xml:space="preserve">01.01 Mejorar el desempeño personal, social y académico aplicando estrategias de aprendizaje y gestión emocional que permitan mayor control sobre las acciones y sus consecuencias. </v>
      </c>
    </row>
    <row r="4" spans="1:6" ht="144">
      <c r="A4" s="24" t="s">
        <v>247</v>
      </c>
      <c r="B4" s="31">
        <f>VALUE(LEFT(Tabla3[[#This Row],[Cod. Criterio]],2))</f>
        <v>1</v>
      </c>
      <c r="C4" s="21" t="s">
        <v>248</v>
      </c>
      <c r="D4" s="32">
        <v>0.2</v>
      </c>
      <c r="E4" s="49">
        <f>Tabla3[[#This Row],[Ponderación]]*VLOOKUP(B4,Tabla2[#All],4,TRUE)</f>
        <v>4.0000000000000008E-2</v>
      </c>
      <c r="F4" s="86" t="str">
        <f>_xlfn.CONCAT(Tabla3[[#This Row],[Cod. Criterio]]," ",Tabla3[[#This Row],[Criterios de evaluación según 
Orden EDU40/2022]])</f>
        <v>01.02 Conocer los procesos que intervienen en el aprendizaje, analizando sus implicaciones y desarrollando estrategias que favorezcan la adquisición de conocimientos.</v>
      </c>
    </row>
    <row r="5" spans="1:6" ht="129.6">
      <c r="A5" s="24" t="s">
        <v>249</v>
      </c>
      <c r="B5" s="31">
        <f>VALUE(LEFT(Tabla3[[#This Row],[Cod. Criterio]],2))</f>
        <v>1</v>
      </c>
      <c r="C5" s="21" t="s">
        <v>250</v>
      </c>
      <c r="D5" s="32">
        <v>0.3</v>
      </c>
      <c r="E5" s="49">
        <f>Tabla3[[#This Row],[Ponderación]]*VLOOKUP(B5,Tabla2[#All],4,TRUE)</f>
        <v>0.06</v>
      </c>
      <c r="F5" s="86" t="str">
        <f>_xlfn.CONCAT(Tabla3[[#This Row],[Cod. Criterio]]," ",Tabla3[[#This Row],[Criterios de evaluación según 
Orden EDU40/2022]])</f>
        <v>01.03 Analizar la importancia del componente emocional, tomando conciencia de su repercusión en el aprendizaje y desarrollando estrategias que mejoren el proceso de cognitivo.</v>
      </c>
    </row>
    <row r="6" spans="1:6" ht="158.44999999999999">
      <c r="A6" s="24" t="s">
        <v>251</v>
      </c>
      <c r="B6" s="31">
        <f>VALUE(LEFT(Tabla3[[#This Row],[Cod. Criterio]],2))</f>
        <v>1</v>
      </c>
      <c r="C6" s="21" t="s">
        <v>252</v>
      </c>
      <c r="D6" s="32">
        <v>0.2</v>
      </c>
      <c r="E6" s="49">
        <f>Tabla3[[#This Row],[Ponderación]]*VLOOKUP(B6,Tabla2[#All],4,TRUE)</f>
        <v>4.0000000000000008E-2</v>
      </c>
      <c r="F6" s="86" t="str">
        <f>_xlfn.CONCAT(Tabla3[[#This Row],[Cod. Criterio]]," ",Tabla3[[#This Row],[Criterios de evaluación según 
Orden EDU40/2022]])</f>
        <v>01.04 Conocer las bases teóricas fundamentales de los procesos físicos y
psicológicos que intervienen en la cognición, motivación, el aprendizaje y la gestión emocional, reflexionando sobre la relación de estos en la conducta.</v>
      </c>
    </row>
    <row r="7" spans="1:6" ht="201.6">
      <c r="A7" s="34" t="s">
        <v>253</v>
      </c>
      <c r="B7" s="33">
        <f>VALUE(LEFT(Tabla3[[#This Row],[Cod. Criterio]],2))</f>
        <v>2</v>
      </c>
      <c r="C7" s="21" t="s">
        <v>254</v>
      </c>
      <c r="D7" s="36">
        <v>0.35</v>
      </c>
      <c r="E7" s="49">
        <f>Tabla3[[#This Row],[Ponderación]]*VLOOKUP(B7,Tabla2[#All],4,TRUE)</f>
        <v>6.9999999999999993E-2</v>
      </c>
      <c r="F7" s="86" t="str">
        <f>_xlfn.CONCAT(Tabla3[[#This Row],[Cod. Criterio]]," ",Tabla3[[#This Row],[Criterios de evaluación según 
Orden EDU40/2022]])</f>
        <v>02.01  Afrontar de forma eficaz y, con progresiva autonomía, nuevos retos,
identificando las cualidades personales y sociales propias y de los demás y analizando los elementos que condicionan los comportamientos y actuaciones en el proceso de desarrollo evolutivo.</v>
      </c>
    </row>
    <row r="8" spans="1:6" ht="187.15">
      <c r="A8" s="34" t="s">
        <v>255</v>
      </c>
      <c r="B8" s="33">
        <f>VALUE(LEFT(Tabla3[[#This Row],[Cod. Criterio]],2))</f>
        <v>2</v>
      </c>
      <c r="C8" s="35" t="s">
        <v>256</v>
      </c>
      <c r="D8" s="36">
        <v>0.3</v>
      </c>
      <c r="E8" s="49">
        <f>Tabla3[[#This Row],[Ponderación]]*VLOOKUP(B8,Tabla2[#All],4,TRUE)</f>
        <v>0.06</v>
      </c>
      <c r="F8" s="86" t="str">
        <f>_xlfn.CONCAT(Tabla3[[#This Row],[Cod. Criterio]]," ",Tabla3[[#This Row],[Criterios de evaluación según 
Orden EDU40/2022]])</f>
        <v xml:space="preserve">02.02 Conocer el desarrollo evolutivo de las personas analizando y comprendiendo las principales características de la madurez que van experimentando cambios y conformando a la persona en distintos planos: cognitivo, social, emocional.
</v>
      </c>
    </row>
    <row r="9" spans="1:6" ht="172.9">
      <c r="A9" s="24" t="s">
        <v>257</v>
      </c>
      <c r="B9" s="31">
        <f>VALUE(LEFT(Tabla3[[#This Row],[Cod. Criterio]],2))</f>
        <v>2</v>
      </c>
      <c r="C9" s="21" t="s">
        <v>258</v>
      </c>
      <c r="D9" s="32">
        <v>0.35</v>
      </c>
      <c r="E9" s="49">
        <f>Tabla3[[#This Row],[Ponderación]]*VLOOKUP(B9,Tabla2[#All],4,TRUE)</f>
        <v>6.9999999999999993E-2</v>
      </c>
      <c r="F9" s="86" t="str">
        <f>_xlfn.CONCAT(Tabla3[[#This Row],[Cod. Criterio]]," ",Tabla3[[#This Row],[Criterios de evaluación según 
Orden EDU40/2022]])</f>
        <v>02.03 Identificar cualidades personales y de los demás reflexionando sobre la importancia de potenciar aquellas que resultan necesarias para afrontar con eficacia nuevos retos y facilitar el proceso de transición de la adolescencia a la adultez.</v>
      </c>
    </row>
    <row r="10" spans="1:6" ht="172.9">
      <c r="A10" s="24" t="s">
        <v>259</v>
      </c>
      <c r="B10" s="31">
        <f>VALUE(LEFT(Tabla3[[#This Row],[Cod. Criterio]],2))</f>
        <v>3</v>
      </c>
      <c r="C10" s="21" t="s">
        <v>260</v>
      </c>
      <c r="D10" s="32">
        <v>0.45</v>
      </c>
      <c r="E10" s="49">
        <f>Tabla3[[#This Row],[Ponderación]]*VLOOKUP(B10,Tabla2[#All],4,TRUE)</f>
        <v>9.0000000000000011E-2</v>
      </c>
      <c r="F10" s="86" t="str">
        <f>_xlfn.CONCAT(Tabla3[[#This Row],[Cod. Criterio]]," ",Tabla3[[#This Row],[Criterios de evaluación según 
Orden EDU40/2022]])</f>
        <v>03.01  Entender la complejidad del ser humano y fomentar el espíritu crítico sobre su funcionamiento psicológico, social y cultural conociéndolo y comprendiéndolo desde distintas perspectivas, mostrando actitudes de respeto y empatía por lo diferente y lo diverso.</v>
      </c>
    </row>
    <row r="11" spans="1:6" ht="115.15">
      <c r="A11" s="24" t="s">
        <v>261</v>
      </c>
      <c r="B11" s="31">
        <f>VALUE(LEFT(Tabla3[[#This Row],[Cod. Criterio]],2))</f>
        <v>3</v>
      </c>
      <c r="C11" s="21" t="s">
        <v>262</v>
      </c>
      <c r="D11" s="32">
        <v>0.35</v>
      </c>
      <c r="E11" s="49">
        <f>Tabla3[[#This Row],[Ponderación]]*VLOOKUP(B11,Tabla2[#All],4,TRUE)</f>
        <v>6.9999999999999993E-2</v>
      </c>
      <c r="F11" s="86" t="str">
        <f>_xlfn.CONCAT(Tabla3[[#This Row],[Cod. Criterio]]," ",Tabla3[[#This Row],[Criterios de evaluación según 
Orden EDU40/2022]])</f>
        <v>03.02 Comprender al ser humano, sus sociedades y culturas reflexionado de manera crítica a partir del conocimiento que proporciona las ciencias humanas y sociales.</v>
      </c>
    </row>
    <row r="12" spans="1:6" ht="100.9">
      <c r="A12" s="24" t="s">
        <v>263</v>
      </c>
      <c r="B12" s="31">
        <f>VALUE(LEFT(Tabla3[[#This Row],[Cod. Criterio]],2))</f>
        <v>3</v>
      </c>
      <c r="C12" s="21" t="s">
        <v>264</v>
      </c>
      <c r="D12" s="32">
        <v>0.2</v>
      </c>
      <c r="E12" s="49">
        <f>Tabla3[[#This Row],[Ponderación]]*VLOOKUP(B12,Tabla2[#All],4,TRUE)</f>
        <v>4.0000000000000008E-2</v>
      </c>
      <c r="F12" s="86" t="str">
        <f>_xlfn.CONCAT(Tabla3[[#This Row],[Cod. Criterio]]," ",Tabla3[[#This Row],[Criterios de evaluación según 
Orden EDU40/2022]])</f>
        <v>03.03 Analizar desde una perspectiva transcultural y de pluralismo social
experiencias cercanas de inmigración o emigración.</v>
      </c>
    </row>
    <row r="13" spans="1:6" s="79" customFormat="1" ht="288">
      <c r="A13" s="74" t="s">
        <v>265</v>
      </c>
      <c r="B13" s="75">
        <f>VALUE(LEFT(Tabla3[[#This Row],[Cod. Criterio]],2))</f>
        <v>4</v>
      </c>
      <c r="C13" s="76" t="s">
        <v>266</v>
      </c>
      <c r="D13" s="77">
        <v>0.25</v>
      </c>
      <c r="E13" s="78">
        <f>Tabla3[[#This Row],[Ponderación]]*VLOOKUP(B13,Tabla2[#All],4,TRUE)</f>
        <v>0.05</v>
      </c>
      <c r="F13" s="87" t="str">
        <f>_xlfn.CONCAT(Tabla3[[#This Row],[Cod. Criterio]]," ",Tabla3[[#This Row],[Criterios de evaluación según 
Orden EDU40/2022]])</f>
        <v>04.01 Mejorar la comprensión de uno mismo en relación a los demás, tomando como referencia el conocimiento de la dimensión social y antropológica del ser humano y analizando los factores que intervienen en la configuración psicológica de la persona, y desarrollar estrategias y habilidades sociales que faciliten la adaptación a nuevos grupos y contextos, desde la valoración y el respeto a la diversidad.</v>
      </c>
    </row>
    <row r="14" spans="1:6" s="79" customFormat="1" ht="172.9">
      <c r="A14" s="74" t="s">
        <v>267</v>
      </c>
      <c r="B14" s="75">
        <f>VALUE(LEFT(Tabla3[[#This Row],[Cod. Criterio]],2))</f>
        <v>4</v>
      </c>
      <c r="C14" s="76" t="s">
        <v>268</v>
      </c>
      <c r="D14" s="77">
        <v>0.25</v>
      </c>
      <c r="E14" s="78">
        <f>Tabla3[[#This Row],[Ponderación]]*VLOOKUP(B14,Tabla2[#All],4,TRUE)</f>
        <v>0.05</v>
      </c>
      <c r="F14" s="87" t="str">
        <f>_xlfn.CONCAT(Tabla3[[#This Row],[Cod. Criterio]]," ",Tabla3[[#This Row],[Criterios de evaluación según 
Orden EDU40/2022]])</f>
        <v>04.02 Analizar los factores personales y socioculturales que intervienen en la configuración psicológica de la persona a partir del conocimiento comparado de la dimensión social y antropológica del ser humano.</v>
      </c>
    </row>
    <row r="15" spans="1:6" ht="115.15">
      <c r="A15" s="24" t="s">
        <v>269</v>
      </c>
      <c r="B15" s="31">
        <f>VALUE(LEFT(Tabla3[[#This Row],[Cod. Criterio]],2))</f>
        <v>4</v>
      </c>
      <c r="C15" s="21" t="s">
        <v>270</v>
      </c>
      <c r="D15" s="32">
        <v>0.25</v>
      </c>
      <c r="E15" s="49">
        <f>Tabla3[[#This Row],[Ponderación]]*VLOOKUP(B15,Tabla2[#All],4,TRUE)</f>
        <v>0.05</v>
      </c>
      <c r="F15" s="86" t="str">
        <f>_xlfn.CONCAT(Tabla3[[#This Row],[Cod. Criterio]]," ",Tabla3[[#This Row],[Criterios de evaluación según 
Orden EDU40/2022]])</f>
        <v>04.03 Valorar la diversidad, desde el respeto y la inclusión, considerándola un elemento enriquecedor y de valor a nivel personal, social y cultural.</v>
      </c>
    </row>
    <row r="16" spans="1:6" ht="72">
      <c r="A16" s="74" t="s">
        <v>271</v>
      </c>
      <c r="B16" s="75">
        <f>VALUE(LEFT(Tabla3[[#This Row],[Cod. Criterio]],2))</f>
        <v>4</v>
      </c>
      <c r="C16" s="76" t="s">
        <v>272</v>
      </c>
      <c r="D16" s="77">
        <v>0.25</v>
      </c>
      <c r="E16" s="78">
        <f>Tabla3[[#This Row],[Ponderación]]*VLOOKUP(B16,Tabla2[#All],4,TRUE)</f>
        <v>0.05</v>
      </c>
      <c r="F16" s="86" t="str">
        <f>_xlfn.CONCAT(Tabla3[[#This Row],[Cod. Criterio]]," ",Tabla3[[#This Row],[Criterios de evaluación según 
Orden EDU40/2022]])</f>
        <v>04.04 Identificar en el entorno más cercano modelos de inclusión, tanto en el entorno educativo como laboral.</v>
      </c>
    </row>
    <row r="17" spans="1:6" ht="288">
      <c r="A17" s="80" t="s">
        <v>273</v>
      </c>
      <c r="B17" s="81">
        <f>VALUE(LEFT(Tabla3[[#This Row],[Cod. Criterio]],2))</f>
        <v>5</v>
      </c>
      <c r="C17" s="82" t="s">
        <v>274</v>
      </c>
      <c r="D17" s="83">
        <v>0.4</v>
      </c>
      <c r="E17" s="84">
        <f>Tabla3[[#This Row],[Ponderación]]*VLOOKUP(B17,Tabla2[#All],4,TRUE)</f>
        <v>8.0000000000000016E-2</v>
      </c>
      <c r="F17" s="86" t="str">
        <f>_xlfn.CONCAT(Tabla3[[#This Row],[Cod. Criterio]]," ",Tabla3[[#This Row],[Criterios de evaluación según 
Orden EDU40/2022]])</f>
        <v>05.01 Realizar un proyecto personal, académico y profesional propio y aproximarse al proceso de búsqueda activa de empleo, priorizando las necesidades y descubriendo los intereses personales y vocacionales mediante la exploración de las oportunidades académicas y profesionales que ofrece el entorno y desarrollando las destrezas necesarias en el proceso de toma de decisiones.</v>
      </c>
    </row>
    <row r="18" spans="1:6" ht="187.15">
      <c r="A18" s="80" t="s">
        <v>275</v>
      </c>
      <c r="B18" s="81">
        <f>VALUE(LEFT(Tabla3[[#This Row],[Cod. Criterio]],2))</f>
        <v>5</v>
      </c>
      <c r="C18" s="82" t="s">
        <v>276</v>
      </c>
      <c r="D18" s="83">
        <v>0.3</v>
      </c>
      <c r="E18" s="84">
        <f>Tabla3[[#This Row],[Ponderación]]*VLOOKUP(B18,Tabla2[#All],4,TRUE)</f>
        <v>0.06</v>
      </c>
      <c r="F18" s="86" t="str">
        <f>_xlfn.CONCAT(Tabla3[[#This Row],[Cod. Criterio]]," ",Tabla3[[#This Row],[Criterios de evaluación según 
Orden EDU40/2022]])</f>
        <v>05.02 Diseñar el propio proyecto personal, académico y profesional, incorporando los tres planes, de autoconocimiento, conocimiento del entorno académico y profesional y aproximación a la búsqueda activa de empleo.</v>
      </c>
    </row>
    <row r="19" spans="1:6" ht="144">
      <c r="A19" s="80" t="s">
        <v>277</v>
      </c>
      <c r="B19" s="81">
        <f>VALUE(LEFT(Tabla3[[#This Row],[Cod. Criterio]],2))</f>
        <v>5</v>
      </c>
      <c r="C19" s="82" t="s">
        <v>278</v>
      </c>
      <c r="D19" s="83">
        <v>0.3</v>
      </c>
      <c r="E19" s="84">
        <f>Tabla3[[#This Row],[Ponderación]]*VLOOKUP(B19,Tabla2[#All],4,TRUE)</f>
        <v>0.06</v>
      </c>
      <c r="F19" s="86" t="str">
        <f>_xlfn.CONCAT(Tabla3[[#This Row],[Cod. Criterio]]," ",Tabla3[[#This Row],[Criterios de evaluación según 
Orden EDU40/2022]])</f>
        <v>05.03 Explorar el entorno próximo identificando las oportunidades académicas y profesionales que ofrece, valorando aquellas que mejor se adaptan a las cualidades e intereses personales.</v>
      </c>
    </row>
  </sheetData>
  <conditionalFormatting sqref="A3:E19">
    <cfRule type="expression" dxfId="54" priority="2">
      <formula>ISEVEN($B3)</formula>
    </cfRule>
  </conditionalFormatting>
  <pageMargins left="0.7" right="0.7" top="0.75" bottom="0.75" header="0.3" footer="0.3"/>
  <pageSetup paperSize="9"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FF0F6-4CA9-4CB9-A787-540764258F66}">
  <sheetPr>
    <tabColor theme="9"/>
  </sheetPr>
  <dimension ref="A1:E56"/>
  <sheetViews>
    <sheetView workbookViewId="0">
      <pane ySplit="2" topLeftCell="A3" activePane="bottomLeft" state="frozen"/>
      <selection pane="bottomLeft" activeCell="C56" sqref="C56"/>
    </sheetView>
  </sheetViews>
  <sheetFormatPr defaultColWidth="11.42578125" defaultRowHeight="14.45"/>
  <cols>
    <col min="1" max="1" width="17.5703125" style="12" customWidth="1"/>
    <col min="2" max="2" width="18.7109375" style="12" customWidth="1"/>
    <col min="3" max="4" width="41.28515625" style="3" customWidth="1"/>
    <col min="5" max="5" width="15.42578125" style="3" hidden="1" customWidth="1"/>
    <col min="6" max="16384" width="11.42578125" style="3"/>
  </cols>
  <sheetData>
    <row r="1" spans="1:5">
      <c r="A1" s="111" t="s">
        <v>279</v>
      </c>
      <c r="B1" s="111"/>
      <c r="C1" s="111"/>
      <c r="D1" s="47" t="s">
        <v>280</v>
      </c>
    </row>
    <row r="2" spans="1:5" ht="28.9">
      <c r="A2" s="28" t="s">
        <v>281</v>
      </c>
      <c r="B2" s="29" t="s">
        <v>282</v>
      </c>
      <c r="C2" s="29" t="s">
        <v>283</v>
      </c>
      <c r="D2" s="29" t="s">
        <v>284</v>
      </c>
      <c r="E2" s="29" t="s">
        <v>285</v>
      </c>
    </row>
    <row r="3" spans="1:5" ht="45" customHeight="1">
      <c r="A3" s="48" t="s">
        <v>286</v>
      </c>
      <c r="B3" s="43" t="s">
        <v>287</v>
      </c>
      <c r="C3" s="50" t="s">
        <v>288</v>
      </c>
      <c r="D3" s="50" t="s">
        <v>289</v>
      </c>
      <c r="E3" s="3">
        <f>MATCH(Tabla5[[#This Row],[(Sin cambios)]],Tabla6[[#All],[Saberes básicos]],0)</f>
        <v>3</v>
      </c>
    </row>
    <row r="4" spans="1:5" ht="43.15">
      <c r="A4" s="48"/>
      <c r="B4" s="43"/>
      <c r="C4" s="50" t="s">
        <v>290</v>
      </c>
      <c r="D4" s="50" t="s">
        <v>291</v>
      </c>
      <c r="E4" s="3">
        <f>MATCH(Tabla5[[#This Row],[(Sin cambios)]],Tabla6[[#All],[Saberes básicos]],0)</f>
        <v>4</v>
      </c>
    </row>
    <row r="5" spans="1:5" ht="28.9">
      <c r="A5" s="48"/>
      <c r="B5" s="43" t="s">
        <v>292</v>
      </c>
      <c r="C5" s="50" t="s">
        <v>293</v>
      </c>
      <c r="D5" s="50" t="s">
        <v>294</v>
      </c>
      <c r="E5" s="3">
        <f>MATCH(Tabla5[[#This Row],[(Sin cambios)]],Tabla6[[#All],[Saberes básicos]],0)</f>
        <v>5</v>
      </c>
    </row>
    <row r="6" spans="1:5" ht="28.9">
      <c r="A6" s="48"/>
      <c r="B6" s="43"/>
      <c r="C6" s="50" t="s">
        <v>295</v>
      </c>
      <c r="D6" s="50" t="s">
        <v>296</v>
      </c>
      <c r="E6" s="3">
        <f>MATCH(Tabla5[[#This Row],[(Sin cambios)]],Tabla6[[#All],[Saberes básicos]],0)</f>
        <v>6</v>
      </c>
    </row>
    <row r="7" spans="1:5" ht="28.9">
      <c r="A7" s="48"/>
      <c r="B7" s="43"/>
      <c r="C7" s="50" t="s">
        <v>297</v>
      </c>
      <c r="D7" s="50" t="s">
        <v>298</v>
      </c>
      <c r="E7" s="3">
        <f>MATCH(Tabla5[[#This Row],[(Sin cambios)]],Tabla6[[#All],[Saberes básicos]],0)</f>
        <v>7</v>
      </c>
    </row>
    <row r="8" spans="1:5" ht="28.9">
      <c r="A8" s="48"/>
      <c r="B8" s="43"/>
      <c r="C8" s="50" t="s">
        <v>299</v>
      </c>
      <c r="D8" s="50" t="s">
        <v>300</v>
      </c>
      <c r="E8" s="3">
        <f>MATCH(Tabla5[[#This Row],[(Sin cambios)]],Tabla6[[#All],[Saberes básicos]],0)</f>
        <v>8</v>
      </c>
    </row>
    <row r="9" spans="1:5">
      <c r="A9" s="48"/>
      <c r="B9" s="43"/>
      <c r="C9" s="50" t="s">
        <v>301</v>
      </c>
      <c r="D9" s="50" t="s">
        <v>302</v>
      </c>
      <c r="E9" s="3">
        <f>MATCH(Tabla5[[#This Row],[(Sin cambios)]],Tabla6[[#All],[Saberes básicos]],0)</f>
        <v>9</v>
      </c>
    </row>
    <row r="10" spans="1:5" ht="28.9">
      <c r="A10" s="48"/>
      <c r="B10" s="43"/>
      <c r="C10" s="50" t="s">
        <v>303</v>
      </c>
      <c r="D10" s="50" t="s">
        <v>304</v>
      </c>
      <c r="E10" s="3">
        <f>MATCH(Tabla5[[#This Row],[(Sin cambios)]],Tabla6[[#All],[Saberes básicos]],0)</f>
        <v>10</v>
      </c>
    </row>
    <row r="11" spans="1:5" ht="28.9">
      <c r="A11" s="48"/>
      <c r="B11" s="43"/>
      <c r="C11" s="50" t="s">
        <v>305</v>
      </c>
      <c r="D11" s="50" t="s">
        <v>306</v>
      </c>
      <c r="E11" s="3">
        <f>MATCH(Tabla5[[#This Row],[(Sin cambios)]],Tabla6[[#All],[Saberes básicos]],0)</f>
        <v>11</v>
      </c>
    </row>
    <row r="12" spans="1:5" ht="28.9">
      <c r="A12" s="48"/>
      <c r="B12" s="43"/>
      <c r="C12" s="50" t="s">
        <v>307</v>
      </c>
      <c r="D12" s="50" t="s">
        <v>308</v>
      </c>
      <c r="E12" s="3">
        <f>MATCH(Tabla5[[#This Row],[(Sin cambios)]],Tabla6[[#All],[Saberes básicos]],0)</f>
        <v>12</v>
      </c>
    </row>
    <row r="13" spans="1:5" ht="28.9">
      <c r="A13" s="48"/>
      <c r="B13" s="43"/>
      <c r="C13" s="50" t="s">
        <v>309</v>
      </c>
      <c r="D13" s="50" t="s">
        <v>310</v>
      </c>
      <c r="E13" s="3">
        <f>MATCH(Tabla5[[#This Row],[(Sin cambios)]],Tabla6[[#All],[Saberes básicos]],0)</f>
        <v>13</v>
      </c>
    </row>
    <row r="14" spans="1:5" ht="28.9">
      <c r="A14" s="48"/>
      <c r="B14" s="43" t="s">
        <v>311</v>
      </c>
      <c r="C14" s="50" t="s">
        <v>312</v>
      </c>
      <c r="D14" s="50" t="s">
        <v>313</v>
      </c>
      <c r="E14" s="3">
        <f>MATCH(Tabla5[[#This Row],[(Sin cambios)]],Tabla6[[#All],[Saberes básicos]],0)</f>
        <v>20</v>
      </c>
    </row>
    <row r="15" spans="1:5" ht="28.9">
      <c r="A15" s="48"/>
      <c r="B15" s="43"/>
      <c r="C15" s="50" t="s">
        <v>314</v>
      </c>
      <c r="D15" s="50" t="s">
        <v>315</v>
      </c>
      <c r="E15" s="3">
        <f>MATCH(Tabla5[[#This Row],[(Sin cambios)]],Tabla6[[#All],[Saberes básicos]],0)</f>
        <v>21</v>
      </c>
    </row>
    <row r="16" spans="1:5" ht="28.9">
      <c r="A16" s="48"/>
      <c r="B16" s="43"/>
      <c r="C16" s="50" t="s">
        <v>316</v>
      </c>
      <c r="D16" s="50" t="s">
        <v>317</v>
      </c>
      <c r="E16" s="3">
        <f>MATCH(Tabla5[[#This Row],[(Sin cambios)]],Tabla6[[#All],[Saberes básicos]],0)</f>
        <v>22</v>
      </c>
    </row>
    <row r="17" spans="1:5">
      <c r="A17" s="48"/>
      <c r="B17" s="43"/>
      <c r="C17" s="50" t="s">
        <v>318</v>
      </c>
      <c r="D17" s="50" t="s">
        <v>319</v>
      </c>
      <c r="E17" s="3">
        <f>MATCH(Tabla5[[#This Row],[(Sin cambios)]],Tabla6[[#All],[Saberes básicos]],0)</f>
        <v>23</v>
      </c>
    </row>
    <row r="18" spans="1:5">
      <c r="A18" s="48"/>
      <c r="B18" s="43"/>
      <c r="C18" s="50" t="s">
        <v>320</v>
      </c>
      <c r="D18" s="50" t="s">
        <v>321</v>
      </c>
      <c r="E18" s="3">
        <f>MATCH(Tabla5[[#This Row],[(Sin cambios)]],Tabla6[[#All],[Saberes básicos]],0)</f>
        <v>24</v>
      </c>
    </row>
    <row r="19" spans="1:5">
      <c r="A19" s="48"/>
      <c r="B19" s="43" t="s">
        <v>322</v>
      </c>
      <c r="C19" s="50" t="s">
        <v>323</v>
      </c>
      <c r="D19" s="50" t="s">
        <v>324</v>
      </c>
      <c r="E19" s="3">
        <f>MATCH(Tabla5[[#This Row],[(Sin cambios)]],Tabla6[[#All],[Saberes básicos]],0)</f>
        <v>30</v>
      </c>
    </row>
    <row r="20" spans="1:5">
      <c r="A20" s="48"/>
      <c r="B20" s="43"/>
      <c r="C20" s="50" t="s">
        <v>325</v>
      </c>
      <c r="D20" s="50" t="s">
        <v>326</v>
      </c>
      <c r="E20" s="3">
        <f>MATCH(Tabla5[[#This Row],[(Sin cambios)]],Tabla6[[#All],[Saberes básicos]],0)</f>
        <v>31</v>
      </c>
    </row>
    <row r="21" spans="1:5" ht="43.15">
      <c r="A21" s="48"/>
      <c r="B21" s="43"/>
      <c r="C21" s="50" t="s">
        <v>327</v>
      </c>
      <c r="D21" s="50" t="s">
        <v>328</v>
      </c>
      <c r="E21" s="3">
        <f>MATCH(Tabla5[[#This Row],[(Sin cambios)]],Tabla6[[#All],[Saberes básicos]],0)</f>
        <v>32</v>
      </c>
    </row>
    <row r="22" spans="1:5">
      <c r="A22" s="48"/>
      <c r="B22" s="85"/>
      <c r="C22" s="50" t="s">
        <v>329</v>
      </c>
      <c r="D22" s="50" t="s">
        <v>330</v>
      </c>
      <c r="E22" s="3">
        <f>MATCH(Tabla5[[#This Row],[(Sin cambios)]],Tabla6[[#All],[Saberes básicos]],0)</f>
        <v>33</v>
      </c>
    </row>
    <row r="23" spans="1:5" ht="28.9">
      <c r="A23" s="48"/>
      <c r="B23" s="43"/>
      <c r="C23" s="50" t="s">
        <v>331</v>
      </c>
      <c r="D23" s="50" t="s">
        <v>332</v>
      </c>
      <c r="E23" s="3">
        <f>MATCH(Tabla5[[#This Row],[(Sin cambios)]],Tabla6[[#All],[Saberes básicos]],0)</f>
        <v>34</v>
      </c>
    </row>
    <row r="24" spans="1:5" ht="28.9">
      <c r="A24" s="48"/>
      <c r="B24" s="43"/>
      <c r="C24" s="50" t="s">
        <v>333</v>
      </c>
      <c r="D24" s="50" t="s">
        <v>334</v>
      </c>
      <c r="E24" s="3">
        <f>MATCH(Tabla5[[#This Row],[(Sin cambios)]],Tabla6[[#All],[Saberes básicos]],0)</f>
        <v>35</v>
      </c>
    </row>
    <row r="25" spans="1:5">
      <c r="A25" s="48"/>
      <c r="B25" s="43"/>
      <c r="C25" s="50" t="s">
        <v>335</v>
      </c>
      <c r="D25" s="50" t="s">
        <v>336</v>
      </c>
      <c r="E25" s="3">
        <f>MATCH(Tabla5[[#This Row],[(Sin cambios)]],Tabla6[[#All],[Saberes básicos]],0)</f>
        <v>36</v>
      </c>
    </row>
    <row r="26" spans="1:5">
      <c r="A26" s="48"/>
      <c r="B26" s="43"/>
      <c r="C26" s="50" t="s">
        <v>337</v>
      </c>
      <c r="D26" s="50" t="s">
        <v>338</v>
      </c>
      <c r="E26" s="3">
        <f>MATCH(Tabla5[[#This Row],[(Sin cambios)]],Tabla6[[#All],[Saberes básicos]],0)</f>
        <v>37</v>
      </c>
    </row>
    <row r="27" spans="1:5" ht="28.9">
      <c r="A27" s="48"/>
      <c r="B27" s="43"/>
      <c r="C27" s="50" t="s">
        <v>339</v>
      </c>
      <c r="D27" s="50" t="s">
        <v>340</v>
      </c>
      <c r="E27" s="3">
        <f>MATCH(Tabla5[[#This Row],[(Sin cambios)]],Tabla6[[#All],[Saberes básicos]],0)</f>
        <v>38</v>
      </c>
    </row>
    <row r="28" spans="1:5" ht="28.9">
      <c r="A28" s="48"/>
      <c r="B28" s="43"/>
      <c r="C28" s="50" t="s">
        <v>341</v>
      </c>
      <c r="D28" s="50" t="s">
        <v>342</v>
      </c>
      <c r="E28" s="3">
        <f>MATCH(Tabla5[[#This Row],[(Sin cambios)]],Tabla6[[#All],[Saberes básicos]],0)</f>
        <v>39</v>
      </c>
    </row>
    <row r="29" spans="1:5" ht="72">
      <c r="A29" s="65" t="s">
        <v>343</v>
      </c>
      <c r="B29" s="27" t="s">
        <v>344</v>
      </c>
      <c r="C29" s="66" t="s">
        <v>345</v>
      </c>
      <c r="D29" s="66" t="s">
        <v>346</v>
      </c>
      <c r="E29" s="3">
        <f>MATCH(Tabla5[[#This Row],[(Sin cambios)]],Tabla6[[#All],[Saberes básicos]],0)</f>
        <v>14</v>
      </c>
    </row>
    <row r="30" spans="1:5" ht="28.9">
      <c r="A30" s="65"/>
      <c r="B30" s="27"/>
      <c r="C30" s="66" t="s">
        <v>347</v>
      </c>
      <c r="D30" s="66" t="s">
        <v>348</v>
      </c>
      <c r="E30" s="3">
        <f>MATCH(Tabla5[[#This Row],[(Sin cambios)]],Tabla6[[#All],[Saberes básicos]],0)</f>
        <v>15</v>
      </c>
    </row>
    <row r="31" spans="1:5" ht="28.9">
      <c r="A31" s="65"/>
      <c r="B31" s="27"/>
      <c r="C31" s="66" t="s">
        <v>349</v>
      </c>
      <c r="D31" s="66" t="s">
        <v>350</v>
      </c>
      <c r="E31" s="3">
        <f>MATCH(Tabla5[[#This Row],[(Sin cambios)]],Tabla6[[#All],[Saberes básicos]],0)</f>
        <v>16</v>
      </c>
    </row>
    <row r="32" spans="1:5" ht="28.9">
      <c r="A32" s="65"/>
      <c r="B32" s="27"/>
      <c r="C32" s="66" t="s">
        <v>351</v>
      </c>
      <c r="D32" s="66" t="s">
        <v>352</v>
      </c>
      <c r="E32" s="3">
        <f>MATCH(Tabla5[[#This Row],[(Sin cambios)]],Tabla6[[#All],[Saberes básicos]],0)</f>
        <v>25</v>
      </c>
    </row>
    <row r="33" spans="1:5" ht="28.9">
      <c r="A33" s="65"/>
      <c r="B33" s="27"/>
      <c r="C33" s="66" t="s">
        <v>353</v>
      </c>
      <c r="D33" s="66" t="s">
        <v>354</v>
      </c>
      <c r="E33" s="3">
        <f>MATCH(Tabla5[[#This Row],[(Sin cambios)]],Tabla6[[#All],[Saberes básicos]],0)</f>
        <v>40</v>
      </c>
    </row>
    <row r="34" spans="1:5" ht="28.9">
      <c r="A34" s="65"/>
      <c r="B34" s="27"/>
      <c r="C34" s="66" t="s">
        <v>355</v>
      </c>
      <c r="D34" s="66" t="s">
        <v>356</v>
      </c>
      <c r="E34" s="3">
        <f>MATCH(Tabla5[[#This Row],[(Sin cambios)]],Tabla6[[#All],[Saberes básicos]],0)</f>
        <v>41</v>
      </c>
    </row>
    <row r="35" spans="1:5" ht="28.9">
      <c r="A35" s="65"/>
      <c r="B35" s="27"/>
      <c r="C35" s="66" t="s">
        <v>357</v>
      </c>
      <c r="D35" s="66" t="s">
        <v>358</v>
      </c>
      <c r="E35" s="3">
        <f>MATCH(Tabla5[[#This Row],[(Sin cambios)]],Tabla6[[#All],[Saberes básicos]],0)</f>
        <v>42</v>
      </c>
    </row>
    <row r="36" spans="1:5" ht="57.6">
      <c r="A36" s="65"/>
      <c r="B36" s="27" t="s">
        <v>359</v>
      </c>
      <c r="C36" s="66" t="s">
        <v>360</v>
      </c>
      <c r="D36" s="66" t="s">
        <v>361</v>
      </c>
      <c r="E36" s="3">
        <f>MATCH(Tabla5[[#This Row],[(Sin cambios)]],Tabla6[[#All],[Saberes básicos]],0)</f>
        <v>45</v>
      </c>
    </row>
    <row r="37" spans="1:5" ht="72">
      <c r="A37" s="65"/>
      <c r="B37" s="27"/>
      <c r="C37" s="66" t="s">
        <v>362</v>
      </c>
      <c r="D37" s="66" t="s">
        <v>363</v>
      </c>
      <c r="E37" s="3">
        <f>MATCH(Tabla5[[#This Row],[(Sin cambios)]],Tabla6[[#All],[Saberes básicos]],0)</f>
        <v>46</v>
      </c>
    </row>
    <row r="38" spans="1:5" ht="72">
      <c r="A38" s="65"/>
      <c r="B38" s="27" t="s">
        <v>364</v>
      </c>
      <c r="C38" s="66" t="s">
        <v>365</v>
      </c>
      <c r="D38" s="66" t="s">
        <v>366</v>
      </c>
      <c r="E38" s="3">
        <f>MATCH(Tabla5[[#This Row],[(Sin cambios)]],Tabla6[[#All],[Saberes básicos]],0)</f>
        <v>52</v>
      </c>
    </row>
    <row r="39" spans="1:5" ht="57.6">
      <c r="A39" s="65"/>
      <c r="B39" s="27"/>
      <c r="C39" s="66" t="s">
        <v>367</v>
      </c>
      <c r="D39" s="66" t="s">
        <v>368</v>
      </c>
      <c r="E39" s="3">
        <f>MATCH(Tabla5[[#This Row],[(Sin cambios)]],Tabla6[[#All],[Saberes básicos]],0)</f>
        <v>53</v>
      </c>
    </row>
    <row r="40" spans="1:5" ht="86.45">
      <c r="A40" s="65"/>
      <c r="B40" s="27"/>
      <c r="C40" s="66" t="s">
        <v>369</v>
      </c>
      <c r="D40" s="66" t="s">
        <v>370</v>
      </c>
      <c r="E40" s="3">
        <f>MATCH(Tabla5[[#This Row],[(Sin cambios)]],Tabla6[[#All],[Saberes básicos]],0)</f>
        <v>54</v>
      </c>
    </row>
    <row r="41" spans="1:5" ht="57.6">
      <c r="A41" s="65"/>
      <c r="B41" s="27"/>
      <c r="C41" s="66" t="s">
        <v>371</v>
      </c>
      <c r="D41" s="66" t="s">
        <v>372</v>
      </c>
      <c r="E41" s="3">
        <f>MATCH(Tabla5[[#This Row],[(Sin cambios)]],Tabla6[[#All],[Saberes básicos]],0)</f>
        <v>55</v>
      </c>
    </row>
    <row r="42" spans="1:5" ht="86.45">
      <c r="A42" s="65"/>
      <c r="B42" s="27" t="s">
        <v>373</v>
      </c>
      <c r="C42" s="66" t="s">
        <v>374</v>
      </c>
      <c r="D42" s="66" t="s">
        <v>375</v>
      </c>
      <c r="E42" s="3">
        <f>MATCH(Tabla5[[#This Row],[(Sin cambios)]],Tabla6[[#All],[Saberes básicos]],0)</f>
        <v>60</v>
      </c>
    </row>
    <row r="43" spans="1:5" ht="43.15">
      <c r="A43" s="65"/>
      <c r="B43" s="27"/>
      <c r="C43" s="66" t="s">
        <v>376</v>
      </c>
      <c r="D43" s="66" t="s">
        <v>377</v>
      </c>
      <c r="E43" s="3">
        <f>MATCH(Tabla5[[#This Row],[(Sin cambios)]],Tabla6[[#All],[Saberes básicos]],0)</f>
        <v>61</v>
      </c>
    </row>
    <row r="44" spans="1:5" ht="86.45">
      <c r="A44" s="65"/>
      <c r="B44" s="27"/>
      <c r="C44" s="66" t="s">
        <v>378</v>
      </c>
      <c r="D44" s="66" t="s">
        <v>379</v>
      </c>
      <c r="E44" s="3">
        <f>MATCH(Tabla5[[#This Row],[(Sin cambios)]],Tabla6[[#All],[Saberes básicos]],0)</f>
        <v>62</v>
      </c>
    </row>
    <row r="45" spans="1:5" s="62" customFormat="1" ht="72">
      <c r="A45" s="65"/>
      <c r="B45" s="27" t="s">
        <v>380</v>
      </c>
      <c r="C45" s="66" t="s">
        <v>381</v>
      </c>
      <c r="D45" s="66" t="s">
        <v>382</v>
      </c>
      <c r="E45" s="3">
        <f>MATCH(Tabla5[[#This Row],[(Sin cambios)]],Tabla6[[#All],[Saberes básicos]],0)</f>
        <v>66</v>
      </c>
    </row>
    <row r="46" spans="1:5" s="62" customFormat="1" ht="43.15">
      <c r="A46" s="65"/>
      <c r="B46" s="27"/>
      <c r="C46" s="66" t="s">
        <v>383</v>
      </c>
      <c r="D46" s="66" t="s">
        <v>384</v>
      </c>
      <c r="E46" s="3">
        <f>MATCH(Tabla5[[#This Row],[(Sin cambios)]],Tabla6[[#All],[Saberes básicos]],0)</f>
        <v>67</v>
      </c>
    </row>
    <row r="47" spans="1:5" s="62" customFormat="1" ht="28.9">
      <c r="A47" s="65"/>
      <c r="B47" s="27"/>
      <c r="C47" s="66" t="s">
        <v>385</v>
      </c>
      <c r="D47" s="66" t="s">
        <v>386</v>
      </c>
      <c r="E47" s="3">
        <f>MATCH(Tabla5[[#This Row],[(Sin cambios)]],Tabla6[[#All],[Saberes básicos]],0)</f>
        <v>68</v>
      </c>
    </row>
    <row r="48" spans="1:5" s="62" customFormat="1" ht="28.9">
      <c r="A48" s="65"/>
      <c r="B48" s="27"/>
      <c r="C48" s="66" t="s">
        <v>387</v>
      </c>
      <c r="D48" s="66" t="s">
        <v>388</v>
      </c>
      <c r="E48" s="3">
        <f>MATCH(Tabla5[[#This Row],[(Sin cambios)]],Tabla6[[#All],[Saberes básicos]],0)</f>
        <v>69</v>
      </c>
    </row>
    <row r="49" spans="1:5" s="62" customFormat="1" ht="43.15">
      <c r="A49" s="65"/>
      <c r="B49" s="27"/>
      <c r="C49" s="66" t="s">
        <v>389</v>
      </c>
      <c r="D49" s="66" t="s">
        <v>390</v>
      </c>
      <c r="E49" s="3">
        <f>MATCH(Tabla5[[#This Row],[(Sin cambios)]],Tabla6[[#All],[Saberes básicos]],0)</f>
        <v>70</v>
      </c>
    </row>
    <row r="50" spans="1:5" s="62" customFormat="1" ht="100.9">
      <c r="A50" s="48" t="s">
        <v>391</v>
      </c>
      <c r="B50" s="43" t="s">
        <v>392</v>
      </c>
      <c r="C50" s="50" t="s">
        <v>393</v>
      </c>
      <c r="D50" s="50" t="s">
        <v>394</v>
      </c>
      <c r="E50" s="3">
        <f>MATCH(Tabla5[[#This Row],[(Sin cambios)]],Tabla6[[#All],[Saberes básicos]],0)</f>
        <v>17</v>
      </c>
    </row>
    <row r="51" spans="1:5" ht="28.9">
      <c r="A51" s="48"/>
      <c r="B51" s="43"/>
      <c r="C51" s="50" t="s">
        <v>395</v>
      </c>
      <c r="D51" s="50" t="s">
        <v>396</v>
      </c>
      <c r="E51" s="3">
        <f>MATCH(Tabla5[[#This Row],[(Sin cambios)]],Tabla6[[#All],[Saberes básicos]],0)</f>
        <v>26</v>
      </c>
    </row>
    <row r="52" spans="1:5" ht="43.15">
      <c r="A52" s="48"/>
      <c r="B52" s="43"/>
      <c r="C52" s="50" t="s">
        <v>397</v>
      </c>
      <c r="D52" s="50" t="s">
        <v>398</v>
      </c>
      <c r="E52" s="3">
        <f>MATCH(Tabla5[[#This Row],[(Sin cambios)]],Tabla6[[#All],[Saberes básicos]],0)</f>
        <v>27</v>
      </c>
    </row>
    <row r="53" spans="1:5" ht="43.15">
      <c r="A53" s="67"/>
      <c r="B53" s="68" t="s">
        <v>399</v>
      </c>
      <c r="C53" s="69" t="s">
        <v>400</v>
      </c>
      <c r="D53" s="69" t="s">
        <v>401</v>
      </c>
      <c r="E53" s="62">
        <f>MATCH(Tabla5[[#This Row],[(Sin cambios)]],Tabla6[[#All],[Saberes básicos]],0)</f>
        <v>63</v>
      </c>
    </row>
    <row r="54" spans="1:5" ht="57.6">
      <c r="A54" s="67"/>
      <c r="B54" s="68"/>
      <c r="C54" s="69" t="s">
        <v>402</v>
      </c>
      <c r="D54" s="69" t="s">
        <v>403</v>
      </c>
      <c r="E54" s="62">
        <f>MATCH(Tabla5[[#This Row],[(Sin cambios)]],Tabla6[[#All],[Saberes básicos]],0)</f>
        <v>56</v>
      </c>
    </row>
    <row r="55" spans="1:5" ht="72">
      <c r="A55" s="67"/>
      <c r="B55" s="68" t="s">
        <v>404</v>
      </c>
      <c r="C55" s="69" t="s">
        <v>405</v>
      </c>
      <c r="D55" s="69" t="s">
        <v>406</v>
      </c>
      <c r="E55" s="62">
        <f>MATCH(Tabla5[[#This Row],[(Sin cambios)]],Tabla6[[#All],[Saberes básicos]],0)</f>
        <v>74</v>
      </c>
    </row>
    <row r="56" spans="1:5" ht="43.15">
      <c r="A56" s="67"/>
      <c r="B56" s="68"/>
      <c r="C56" s="69" t="s">
        <v>407</v>
      </c>
      <c r="D56" s="69" t="s">
        <v>408</v>
      </c>
      <c r="E56" s="62">
        <f>MATCH(Tabla5[[#This Row],[(Sin cambios)]],Tabla6[[#All],[Saberes básicos]],0)</f>
        <v>75</v>
      </c>
    </row>
  </sheetData>
  <mergeCells count="1">
    <mergeCell ref="A1:C1"/>
  </mergeCells>
  <phoneticPr fontId="7" type="noConversion"/>
  <pageMargins left="0.7" right="0.7" top="0.75" bottom="0.75" header="0.3" footer="0.3"/>
  <pageSetup paperSize="9"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235C0A-78C3-4A59-9F51-9055FF6434EE}">
  <sheetPr>
    <tabColor theme="7"/>
  </sheetPr>
  <dimension ref="A1:J78"/>
  <sheetViews>
    <sheetView topLeftCell="A11" workbookViewId="0">
      <selection activeCell="H56" sqref="H56"/>
    </sheetView>
  </sheetViews>
  <sheetFormatPr defaultColWidth="11.42578125" defaultRowHeight="14.45"/>
  <cols>
    <col min="1" max="1" width="2.85546875" customWidth="1"/>
    <col min="2" max="2" width="22.7109375" customWidth="1"/>
    <col min="3" max="3" width="11.42578125" bestFit="1" customWidth="1"/>
    <col min="4" max="4" width="11" bestFit="1" customWidth="1"/>
    <col min="5" max="5" width="15.42578125" customWidth="1"/>
    <col min="6" max="6" width="34.5703125" customWidth="1"/>
    <col min="7" max="7" width="53.42578125" customWidth="1"/>
    <col min="8" max="8" width="47.140625" customWidth="1"/>
    <col min="9" max="9" width="24.7109375" customWidth="1"/>
    <col min="10" max="10" width="21.85546875" customWidth="1"/>
  </cols>
  <sheetData>
    <row r="1" spans="1:10">
      <c r="A1" s="22" t="s">
        <v>409</v>
      </c>
      <c r="B1" s="22" t="s">
        <v>410</v>
      </c>
      <c r="C1" s="22" t="s">
        <v>411</v>
      </c>
      <c r="D1" s="22" t="s">
        <v>412</v>
      </c>
      <c r="E1" s="22" t="s">
        <v>413</v>
      </c>
      <c r="F1" s="22" t="s">
        <v>414</v>
      </c>
      <c r="G1" s="22" t="s">
        <v>415</v>
      </c>
      <c r="H1" s="22" t="s">
        <v>416</v>
      </c>
      <c r="I1" s="22" t="s">
        <v>417</v>
      </c>
      <c r="J1" s="22" t="s">
        <v>418</v>
      </c>
    </row>
    <row r="2" spans="1:10">
      <c r="A2" s="41">
        <v>1</v>
      </c>
      <c r="B2" s="41" t="s">
        <v>419</v>
      </c>
      <c r="C2" s="38" t="s">
        <v>420</v>
      </c>
      <c r="D2" s="37" t="s">
        <v>421</v>
      </c>
      <c r="E2" s="12"/>
      <c r="F2" s="12"/>
      <c r="G2" s="12"/>
      <c r="H2" s="51"/>
      <c r="I2" s="40"/>
      <c r="J2" t="s">
        <v>422</v>
      </c>
    </row>
    <row r="3" spans="1:10" ht="57.6">
      <c r="A3" s="41">
        <v>1</v>
      </c>
      <c r="B3" s="41"/>
      <c r="C3" s="12"/>
      <c r="D3" s="12"/>
      <c r="E3" s="12" t="s">
        <v>423</v>
      </c>
      <c r="F3" s="12" t="s">
        <v>424</v>
      </c>
      <c r="G3" s="16" t="s">
        <v>289</v>
      </c>
      <c r="H3" s="42" t="s">
        <v>425</v>
      </c>
      <c r="I3" s="40" t="s">
        <v>426</v>
      </c>
    </row>
    <row r="4" spans="1:10" ht="57.6">
      <c r="A4" s="41">
        <v>1</v>
      </c>
      <c r="B4" s="41"/>
      <c r="C4" s="12"/>
      <c r="D4" s="12"/>
      <c r="E4" s="12" t="s">
        <v>427</v>
      </c>
      <c r="F4" s="12" t="s">
        <v>428</v>
      </c>
      <c r="G4" s="16" t="s">
        <v>291</v>
      </c>
      <c r="H4" s="42" t="s">
        <v>429</v>
      </c>
      <c r="I4" s="5" t="s">
        <v>430</v>
      </c>
    </row>
    <row r="5" spans="1:10" ht="57.6">
      <c r="A5" s="41">
        <v>1</v>
      </c>
      <c r="B5" s="41"/>
      <c r="C5" s="12"/>
      <c r="D5" s="12"/>
      <c r="E5" s="12" t="s">
        <v>431</v>
      </c>
      <c r="F5" s="12" t="s">
        <v>432</v>
      </c>
      <c r="G5" s="16" t="s">
        <v>294</v>
      </c>
      <c r="H5" s="42" t="s">
        <v>433</v>
      </c>
      <c r="I5" s="40" t="s">
        <v>434</v>
      </c>
    </row>
    <row r="6" spans="1:10" ht="91.5">
      <c r="A6" s="41">
        <v>1</v>
      </c>
      <c r="B6" s="41"/>
      <c r="C6" s="12"/>
      <c r="D6" s="12"/>
      <c r="E6" s="12"/>
      <c r="F6" s="12" t="s">
        <v>435</v>
      </c>
      <c r="G6" s="12" t="s">
        <v>296</v>
      </c>
      <c r="H6" s="51" t="s">
        <v>436</v>
      </c>
      <c r="I6" s="40" t="s">
        <v>437</v>
      </c>
    </row>
    <row r="7" spans="1:10" ht="91.5">
      <c r="A7" s="41">
        <v>1</v>
      </c>
      <c r="B7" s="41"/>
      <c r="C7" s="12"/>
      <c r="D7" s="12"/>
      <c r="E7" s="12"/>
      <c r="F7" s="12"/>
      <c r="G7" s="12" t="s">
        <v>298</v>
      </c>
      <c r="H7" s="51" t="s">
        <v>438</v>
      </c>
      <c r="I7" s="40" t="s">
        <v>439</v>
      </c>
    </row>
    <row r="8" spans="1:10" ht="106.5">
      <c r="A8" s="41">
        <v>1</v>
      </c>
      <c r="B8" s="41"/>
      <c r="C8" s="12"/>
      <c r="D8" s="12"/>
      <c r="E8" s="12"/>
      <c r="F8" s="12"/>
      <c r="G8" s="12" t="s">
        <v>300</v>
      </c>
      <c r="H8" s="51" t="s">
        <v>440</v>
      </c>
      <c r="I8" s="40" t="s">
        <v>441</v>
      </c>
    </row>
    <row r="9" spans="1:10" ht="76.5">
      <c r="A9" s="41">
        <v>1</v>
      </c>
      <c r="B9" s="41"/>
      <c r="C9" s="12"/>
      <c r="D9" s="12"/>
      <c r="E9" s="12"/>
      <c r="F9" s="12"/>
      <c r="G9" s="12" t="s">
        <v>302</v>
      </c>
      <c r="H9" s="51" t="s">
        <v>442</v>
      </c>
      <c r="I9" s="40" t="s">
        <v>443</v>
      </c>
    </row>
    <row r="10" spans="1:10" ht="91.5">
      <c r="A10" s="41">
        <v>1</v>
      </c>
      <c r="B10" s="41"/>
      <c r="C10" s="12"/>
      <c r="D10" s="12"/>
      <c r="E10" s="12"/>
      <c r="F10" s="12"/>
      <c r="G10" s="12" t="s">
        <v>304</v>
      </c>
      <c r="H10" s="51" t="s">
        <v>444</v>
      </c>
      <c r="I10" s="40" t="s">
        <v>443</v>
      </c>
    </row>
    <row r="11" spans="1:10" ht="121.5">
      <c r="A11" s="41">
        <v>1</v>
      </c>
      <c r="B11" s="41"/>
      <c r="C11" s="12"/>
      <c r="D11" s="12"/>
      <c r="E11" s="12"/>
      <c r="F11" s="12"/>
      <c r="G11" s="12" t="s">
        <v>306</v>
      </c>
      <c r="H11" s="51" t="s">
        <v>445</v>
      </c>
      <c r="I11" s="40" t="s">
        <v>426</v>
      </c>
    </row>
    <row r="12" spans="1:10">
      <c r="A12" s="41">
        <v>1</v>
      </c>
      <c r="B12" s="41"/>
      <c r="C12" s="12"/>
      <c r="D12" s="12"/>
      <c r="E12" s="12"/>
      <c r="F12" s="12"/>
      <c r="G12" s="12" t="s">
        <v>308</v>
      </c>
      <c r="H12" s="51"/>
      <c r="I12" s="40"/>
    </row>
    <row r="13" spans="1:10" ht="28.9">
      <c r="A13" s="41">
        <v>1</v>
      </c>
      <c r="B13" s="41"/>
      <c r="C13" s="12"/>
      <c r="D13" s="12"/>
      <c r="E13" s="12"/>
      <c r="F13" s="12"/>
      <c r="G13" s="12" t="s">
        <v>310</v>
      </c>
      <c r="H13" s="51"/>
      <c r="I13" s="40"/>
    </row>
    <row r="14" spans="1:10" ht="28.9">
      <c r="A14" s="41">
        <v>1</v>
      </c>
      <c r="B14" s="41"/>
      <c r="C14" s="12"/>
      <c r="D14" s="12"/>
      <c r="E14" s="12"/>
      <c r="F14" s="12"/>
      <c r="G14" s="12" t="s">
        <v>346</v>
      </c>
      <c r="H14" s="51"/>
      <c r="I14" s="40"/>
    </row>
    <row r="15" spans="1:10" ht="28.9">
      <c r="A15" s="41">
        <v>1</v>
      </c>
      <c r="B15" s="41"/>
      <c r="C15" s="12"/>
      <c r="D15" s="12"/>
      <c r="E15" s="12"/>
      <c r="F15" s="12"/>
      <c r="G15" s="12" t="s">
        <v>348</v>
      </c>
      <c r="H15" s="51"/>
      <c r="I15" s="40"/>
    </row>
    <row r="16" spans="1:10" ht="28.9">
      <c r="A16" s="41">
        <v>1</v>
      </c>
      <c r="B16" s="41"/>
      <c r="C16" s="12"/>
      <c r="D16" s="12"/>
      <c r="E16" s="12"/>
      <c r="F16" s="12"/>
      <c r="G16" s="12" t="s">
        <v>350</v>
      </c>
      <c r="H16" s="51"/>
      <c r="I16" s="40"/>
    </row>
    <row r="17" spans="1:9" ht="28.9">
      <c r="A17" s="41">
        <v>1</v>
      </c>
      <c r="B17" s="41"/>
      <c r="C17" s="12"/>
      <c r="D17" s="12"/>
      <c r="E17" s="12"/>
      <c r="F17" s="12"/>
      <c r="G17" s="12" t="s">
        <v>394</v>
      </c>
      <c r="H17" s="51"/>
      <c r="I17" s="40"/>
    </row>
    <row r="18" spans="1:9">
      <c r="A18" s="41">
        <v>2</v>
      </c>
      <c r="B18" s="41" t="s">
        <v>446</v>
      </c>
      <c r="C18" s="12" t="s">
        <v>421</v>
      </c>
      <c r="D18" s="12" t="s">
        <v>447</v>
      </c>
      <c r="E18" s="12"/>
      <c r="F18" s="12"/>
      <c r="G18" s="12"/>
      <c r="H18" s="51"/>
      <c r="I18" s="40"/>
    </row>
    <row r="19" spans="1:9" ht="86.45">
      <c r="A19" s="41">
        <v>2</v>
      </c>
      <c r="B19" s="41"/>
      <c r="C19" s="12"/>
      <c r="D19" s="12"/>
      <c r="E19" s="12" t="s">
        <v>423</v>
      </c>
      <c r="F19" s="12" t="s">
        <v>448</v>
      </c>
      <c r="G19" s="12" t="s">
        <v>291</v>
      </c>
      <c r="H19" s="51" t="s">
        <v>444</v>
      </c>
      <c r="I19" s="40" t="s">
        <v>426</v>
      </c>
    </row>
    <row r="20" spans="1:9" ht="57.6">
      <c r="A20" s="41">
        <v>2</v>
      </c>
      <c r="B20" s="41"/>
      <c r="C20" s="12"/>
      <c r="D20" s="12"/>
      <c r="E20" s="12" t="s">
        <v>427</v>
      </c>
      <c r="F20" s="12" t="s">
        <v>449</v>
      </c>
      <c r="G20" s="12" t="s">
        <v>313</v>
      </c>
      <c r="H20" s="51" t="s">
        <v>450</v>
      </c>
      <c r="I20" s="40" t="s">
        <v>430</v>
      </c>
    </row>
    <row r="21" spans="1:9" ht="43.15">
      <c r="A21" s="41">
        <v>2</v>
      </c>
      <c r="B21" s="41"/>
      <c r="C21" s="12"/>
      <c r="D21" s="12"/>
      <c r="E21" s="12" t="s">
        <v>431</v>
      </c>
      <c r="F21" s="12" t="s">
        <v>451</v>
      </c>
      <c r="G21" s="12" t="s">
        <v>315</v>
      </c>
      <c r="H21" s="51" t="s">
        <v>452</v>
      </c>
      <c r="I21" s="40" t="s">
        <v>453</v>
      </c>
    </row>
    <row r="22" spans="1:9" ht="115.15">
      <c r="A22" s="41">
        <v>2</v>
      </c>
      <c r="B22" s="41"/>
      <c r="C22" s="12"/>
      <c r="D22" s="12"/>
      <c r="E22" s="12"/>
      <c r="F22" s="12" t="s">
        <v>454</v>
      </c>
      <c r="G22" s="12" t="s">
        <v>317</v>
      </c>
      <c r="H22" s="51" t="s">
        <v>455</v>
      </c>
      <c r="I22" s="40" t="s">
        <v>434</v>
      </c>
    </row>
    <row r="23" spans="1:9" ht="76.5">
      <c r="A23" s="41">
        <v>2</v>
      </c>
      <c r="B23" s="41"/>
      <c r="C23" s="12"/>
      <c r="D23" s="12"/>
      <c r="E23" s="12"/>
      <c r="F23" s="12"/>
      <c r="G23" s="12" t="s">
        <v>319</v>
      </c>
      <c r="H23" s="51" t="s">
        <v>456</v>
      </c>
      <c r="I23" s="40" t="s">
        <v>441</v>
      </c>
    </row>
    <row r="24" spans="1:9" ht="45.75">
      <c r="A24" s="41">
        <v>2</v>
      </c>
      <c r="B24" s="41"/>
      <c r="C24" s="12"/>
      <c r="D24" s="12"/>
      <c r="E24" s="12"/>
      <c r="F24" s="12"/>
      <c r="G24" s="12" t="s">
        <v>321</v>
      </c>
      <c r="H24" s="51" t="s">
        <v>457</v>
      </c>
      <c r="I24" s="40" t="s">
        <v>441</v>
      </c>
    </row>
    <row r="25" spans="1:9" ht="121.5">
      <c r="A25" s="41">
        <v>2</v>
      </c>
      <c r="B25" s="41"/>
      <c r="C25" s="12"/>
      <c r="D25" s="12"/>
      <c r="E25" s="12"/>
      <c r="F25" s="12"/>
      <c r="G25" s="12" t="s">
        <v>352</v>
      </c>
      <c r="H25" s="51" t="s">
        <v>445</v>
      </c>
      <c r="I25" s="40" t="s">
        <v>426</v>
      </c>
    </row>
    <row r="26" spans="1:9" ht="28.9">
      <c r="A26" s="41">
        <v>2</v>
      </c>
      <c r="B26" s="41"/>
      <c r="C26" s="12"/>
      <c r="D26" s="12"/>
      <c r="E26" s="12"/>
      <c r="F26" s="12"/>
      <c r="G26" s="12" t="s">
        <v>396</v>
      </c>
      <c r="H26" s="51"/>
      <c r="I26" s="40"/>
    </row>
    <row r="27" spans="1:9" ht="28.9">
      <c r="A27" s="41">
        <v>2</v>
      </c>
      <c r="B27" s="41"/>
      <c r="C27" s="12"/>
      <c r="D27" s="12"/>
      <c r="E27" s="12"/>
      <c r="F27" s="12"/>
      <c r="G27" s="12" t="s">
        <v>398</v>
      </c>
      <c r="H27" s="51"/>
      <c r="I27" s="40"/>
    </row>
    <row r="28" spans="1:9">
      <c r="A28" s="41">
        <v>3</v>
      </c>
      <c r="B28" s="41" t="s">
        <v>458</v>
      </c>
      <c r="C28" s="12" t="s">
        <v>459</v>
      </c>
      <c r="D28" s="12" t="s">
        <v>460</v>
      </c>
      <c r="E28" s="12"/>
      <c r="F28" s="12"/>
      <c r="G28" s="12"/>
      <c r="H28" s="51"/>
      <c r="I28" s="40"/>
    </row>
    <row r="29" spans="1:9" ht="86.45">
      <c r="A29" s="41">
        <v>3</v>
      </c>
      <c r="B29" s="41"/>
      <c r="C29" s="12"/>
      <c r="D29" s="12"/>
      <c r="E29" s="12" t="s">
        <v>423</v>
      </c>
      <c r="F29" s="12" t="s">
        <v>461</v>
      </c>
      <c r="G29" s="12" t="s">
        <v>291</v>
      </c>
      <c r="H29" s="51" t="s">
        <v>438</v>
      </c>
      <c r="I29" s="40" t="s">
        <v>426</v>
      </c>
    </row>
    <row r="30" spans="1:9" ht="86.45">
      <c r="A30" s="41">
        <v>3</v>
      </c>
      <c r="B30" s="41"/>
      <c r="C30" s="12"/>
      <c r="D30" s="12"/>
      <c r="E30" s="12" t="s">
        <v>427</v>
      </c>
      <c r="F30" s="12" t="s">
        <v>462</v>
      </c>
      <c r="G30" s="12" t="s">
        <v>324</v>
      </c>
      <c r="H30" s="51" t="s">
        <v>440</v>
      </c>
      <c r="I30" s="40" t="s">
        <v>430</v>
      </c>
    </row>
    <row r="31" spans="1:9" ht="72">
      <c r="A31" s="41">
        <v>3</v>
      </c>
      <c r="B31" s="41"/>
      <c r="C31" s="12"/>
      <c r="D31" s="12"/>
      <c r="E31" s="12" t="s">
        <v>431</v>
      </c>
      <c r="F31" s="12" t="s">
        <v>463</v>
      </c>
      <c r="G31" s="12" t="s">
        <v>326</v>
      </c>
      <c r="H31" s="51" t="s">
        <v>442</v>
      </c>
      <c r="I31" s="40" t="s">
        <v>434</v>
      </c>
    </row>
    <row r="32" spans="1:9" ht="91.5">
      <c r="A32" s="41">
        <v>3</v>
      </c>
      <c r="B32" s="41"/>
      <c r="C32" s="12"/>
      <c r="D32" s="12"/>
      <c r="E32" s="12"/>
      <c r="F32" s="12" t="s">
        <v>464</v>
      </c>
      <c r="G32" s="12" t="s">
        <v>328</v>
      </c>
      <c r="H32" s="51" t="s">
        <v>444</v>
      </c>
      <c r="I32" s="40" t="s">
        <v>434</v>
      </c>
    </row>
    <row r="33" spans="1:10" ht="60.75">
      <c r="A33" s="41">
        <v>3</v>
      </c>
      <c r="B33" s="41"/>
      <c r="C33" s="12"/>
      <c r="D33" s="12"/>
      <c r="E33" s="12"/>
      <c r="F33" s="12"/>
      <c r="G33" s="12" t="s">
        <v>330</v>
      </c>
      <c r="H33" s="51" t="s">
        <v>450</v>
      </c>
      <c r="I33" s="40" t="s">
        <v>437</v>
      </c>
    </row>
    <row r="34" spans="1:10" ht="45.75">
      <c r="A34" s="41">
        <v>3</v>
      </c>
      <c r="B34" s="41"/>
      <c r="C34" s="12"/>
      <c r="D34" s="12"/>
      <c r="E34" s="12"/>
      <c r="F34" s="12"/>
      <c r="G34" s="12" t="s">
        <v>332</v>
      </c>
      <c r="H34" s="51" t="s">
        <v>452</v>
      </c>
      <c r="I34" s="40" t="s">
        <v>441</v>
      </c>
    </row>
    <row r="35" spans="1:10" ht="137.25">
      <c r="A35" s="41">
        <v>3</v>
      </c>
      <c r="B35" s="41"/>
      <c r="C35" s="12"/>
      <c r="D35" s="12"/>
      <c r="E35" s="12"/>
      <c r="F35" s="12"/>
      <c r="G35" s="12" t="s">
        <v>334</v>
      </c>
      <c r="H35" s="51" t="s">
        <v>455</v>
      </c>
      <c r="I35" s="40" t="s">
        <v>441</v>
      </c>
    </row>
    <row r="36" spans="1:10" ht="76.5">
      <c r="A36" s="41">
        <v>3</v>
      </c>
      <c r="B36" s="41"/>
      <c r="C36" s="12"/>
      <c r="D36" s="12"/>
      <c r="E36" s="12"/>
      <c r="F36" s="12"/>
      <c r="G36" s="12" t="s">
        <v>336</v>
      </c>
      <c r="H36" s="51" t="s">
        <v>456</v>
      </c>
      <c r="I36" s="40" t="s">
        <v>443</v>
      </c>
    </row>
    <row r="37" spans="1:10" ht="45.75">
      <c r="A37" s="41">
        <v>3</v>
      </c>
      <c r="B37" s="41"/>
      <c r="C37" s="12"/>
      <c r="D37" s="12"/>
      <c r="E37" s="12"/>
      <c r="F37" s="12"/>
      <c r="G37" s="12" t="s">
        <v>338</v>
      </c>
      <c r="H37" s="51" t="s">
        <v>457</v>
      </c>
      <c r="I37" s="40" t="s">
        <v>443</v>
      </c>
    </row>
    <row r="38" spans="1:10" ht="45.75">
      <c r="A38" s="41">
        <v>3</v>
      </c>
      <c r="B38" s="41"/>
      <c r="C38" s="12"/>
      <c r="D38" s="12"/>
      <c r="E38" s="12"/>
      <c r="F38" s="12"/>
      <c r="G38" s="12" t="s">
        <v>340</v>
      </c>
      <c r="H38" s="51" t="s">
        <v>465</v>
      </c>
      <c r="I38" s="40" t="s">
        <v>426</v>
      </c>
    </row>
    <row r="39" spans="1:10" ht="121.5">
      <c r="A39" s="41">
        <v>3</v>
      </c>
      <c r="B39" s="41"/>
      <c r="C39" s="12"/>
      <c r="D39" s="12"/>
      <c r="E39" s="12"/>
      <c r="F39" s="12"/>
      <c r="G39" s="12" t="s">
        <v>342</v>
      </c>
      <c r="H39" s="51" t="s">
        <v>445</v>
      </c>
      <c r="I39" s="40" t="s">
        <v>441</v>
      </c>
    </row>
    <row r="40" spans="1:10">
      <c r="A40" s="41">
        <v>3</v>
      </c>
      <c r="B40" s="41"/>
      <c r="C40" s="12"/>
      <c r="D40" s="12"/>
      <c r="E40" s="12"/>
      <c r="F40" s="12"/>
      <c r="G40" s="12" t="s">
        <v>354</v>
      </c>
      <c r="H40" s="51"/>
      <c r="I40" s="40"/>
    </row>
    <row r="41" spans="1:10">
      <c r="A41" s="41">
        <v>3</v>
      </c>
      <c r="B41" s="41"/>
      <c r="C41" s="12"/>
      <c r="D41" s="12"/>
      <c r="E41" s="12"/>
      <c r="F41" s="12"/>
      <c r="G41" s="12" t="s">
        <v>356</v>
      </c>
      <c r="H41" s="51"/>
      <c r="I41" s="40"/>
    </row>
    <row r="42" spans="1:10">
      <c r="A42" s="41">
        <v>3</v>
      </c>
      <c r="B42" s="41"/>
      <c r="C42" s="12"/>
      <c r="D42" s="12"/>
      <c r="E42" s="12"/>
      <c r="F42" s="12"/>
      <c r="G42" s="12" t="s">
        <v>358</v>
      </c>
      <c r="H42" s="51"/>
      <c r="I42" s="40"/>
    </row>
    <row r="43" spans="1:10" ht="28.9">
      <c r="A43" s="41">
        <v>3</v>
      </c>
      <c r="B43" s="41"/>
      <c r="C43" s="12"/>
      <c r="D43" s="12"/>
      <c r="E43" s="12"/>
      <c r="F43" s="12"/>
      <c r="G43" s="12" t="s">
        <v>398</v>
      </c>
      <c r="H43" s="51"/>
      <c r="I43" s="40"/>
    </row>
    <row r="44" spans="1:10" ht="28.9">
      <c r="A44" s="41">
        <v>4</v>
      </c>
      <c r="B44" s="41" t="s">
        <v>466</v>
      </c>
      <c r="C44" s="12" t="s">
        <v>447</v>
      </c>
      <c r="D44" s="12" t="s">
        <v>467</v>
      </c>
      <c r="E44" s="12"/>
      <c r="F44" s="12"/>
      <c r="G44" s="16"/>
      <c r="H44" s="42"/>
      <c r="I44" s="40"/>
      <c r="J44" t="s">
        <v>422</v>
      </c>
    </row>
    <row r="45" spans="1:10" ht="86.45">
      <c r="A45" s="41">
        <v>4</v>
      </c>
      <c r="B45" s="41"/>
      <c r="C45" s="12"/>
      <c r="D45" s="12"/>
      <c r="E45" s="12" t="s">
        <v>423</v>
      </c>
      <c r="F45" s="12" t="s">
        <v>468</v>
      </c>
      <c r="G45" s="16" t="s">
        <v>361</v>
      </c>
      <c r="H45" s="42" t="s">
        <v>438</v>
      </c>
      <c r="I45" s="40" t="s">
        <v>426</v>
      </c>
    </row>
    <row r="46" spans="1:10" ht="72">
      <c r="A46" s="41">
        <v>4</v>
      </c>
      <c r="B46" s="41"/>
      <c r="C46" s="12"/>
      <c r="D46" s="12"/>
      <c r="E46" s="12" t="s">
        <v>427</v>
      </c>
      <c r="F46" s="12" t="s">
        <v>469</v>
      </c>
      <c r="G46" s="16" t="s">
        <v>363</v>
      </c>
      <c r="H46" s="42" t="s">
        <v>442</v>
      </c>
      <c r="I46" s="5" t="s">
        <v>430</v>
      </c>
    </row>
    <row r="47" spans="1:10" ht="57.6">
      <c r="A47" s="41">
        <v>4</v>
      </c>
      <c r="B47" s="41"/>
      <c r="C47" s="12"/>
      <c r="D47" s="12"/>
      <c r="E47" s="12" t="s">
        <v>431</v>
      </c>
      <c r="F47" s="12" t="s">
        <v>470</v>
      </c>
      <c r="G47" s="12" t="s">
        <v>394</v>
      </c>
      <c r="H47" s="51" t="s">
        <v>450</v>
      </c>
      <c r="I47" s="40" t="s">
        <v>434</v>
      </c>
    </row>
    <row r="48" spans="1:10" ht="137.25">
      <c r="A48" s="41">
        <v>4</v>
      </c>
      <c r="B48" s="41"/>
      <c r="C48" s="12"/>
      <c r="D48" s="12"/>
      <c r="E48" s="12"/>
      <c r="F48" s="12"/>
      <c r="G48" s="12" t="s">
        <v>398</v>
      </c>
      <c r="H48" s="51" t="s">
        <v>455</v>
      </c>
      <c r="I48" s="40" t="s">
        <v>453</v>
      </c>
    </row>
    <row r="49" spans="1:9" ht="76.5">
      <c r="A49" s="41">
        <v>4</v>
      </c>
      <c r="B49" s="41"/>
      <c r="C49" s="12"/>
      <c r="D49" s="12"/>
      <c r="E49" s="12"/>
      <c r="F49" s="12"/>
      <c r="G49" s="12"/>
      <c r="H49" s="51" t="s">
        <v>456</v>
      </c>
      <c r="I49" s="40" t="s">
        <v>453</v>
      </c>
    </row>
    <row r="50" spans="1:9" ht="121.5">
      <c r="A50" s="41">
        <v>4</v>
      </c>
      <c r="B50" s="41"/>
      <c r="C50" s="12"/>
      <c r="D50" s="12"/>
      <c r="E50" s="12"/>
      <c r="F50" s="12"/>
      <c r="G50" s="12"/>
      <c r="H50" s="51" t="s">
        <v>445</v>
      </c>
      <c r="I50" s="40" t="s">
        <v>426</v>
      </c>
    </row>
    <row r="51" spans="1:9" ht="28.9">
      <c r="A51" s="41">
        <v>5</v>
      </c>
      <c r="B51" s="41" t="s">
        <v>471</v>
      </c>
      <c r="C51" s="12" t="s">
        <v>460</v>
      </c>
      <c r="D51" s="12" t="s">
        <v>472</v>
      </c>
      <c r="E51" s="12"/>
      <c r="F51" s="12"/>
      <c r="G51" s="12"/>
      <c r="H51" s="51"/>
      <c r="I51" s="40"/>
    </row>
    <row r="52" spans="1:9" ht="57.6">
      <c r="A52" s="41">
        <v>5</v>
      </c>
      <c r="B52" s="41"/>
      <c r="C52" s="12"/>
      <c r="D52" s="12"/>
      <c r="E52" s="12" t="s">
        <v>423</v>
      </c>
      <c r="F52" s="12" t="s">
        <v>473</v>
      </c>
      <c r="G52" s="12" t="s">
        <v>366</v>
      </c>
      <c r="H52" s="51" t="s">
        <v>425</v>
      </c>
      <c r="I52" s="40" t="s">
        <v>437</v>
      </c>
    </row>
    <row r="53" spans="1:9" ht="57.6">
      <c r="A53" s="41">
        <v>5</v>
      </c>
      <c r="B53" s="41"/>
      <c r="C53" s="12"/>
      <c r="D53" s="12"/>
      <c r="E53" s="12" t="s">
        <v>427</v>
      </c>
      <c r="F53" s="12" t="s">
        <v>474</v>
      </c>
      <c r="G53" s="16" t="s">
        <v>368</v>
      </c>
      <c r="H53" s="42" t="s">
        <v>433</v>
      </c>
      <c r="I53" s="40" t="s">
        <v>434</v>
      </c>
    </row>
    <row r="54" spans="1:9" ht="72">
      <c r="A54" s="41">
        <v>5</v>
      </c>
      <c r="B54" s="41"/>
      <c r="C54" s="12"/>
      <c r="D54" s="12"/>
      <c r="E54" s="12" t="s">
        <v>475</v>
      </c>
      <c r="F54" s="12"/>
      <c r="G54" s="12" t="s">
        <v>370</v>
      </c>
      <c r="H54" s="51" t="s">
        <v>442</v>
      </c>
      <c r="I54" s="40" t="s">
        <v>430</v>
      </c>
    </row>
    <row r="55" spans="1:9" ht="86.45">
      <c r="A55" s="41">
        <v>5</v>
      </c>
      <c r="B55" s="41"/>
      <c r="C55" s="12"/>
      <c r="D55" s="12"/>
      <c r="E55" s="12"/>
      <c r="F55" s="12"/>
      <c r="G55" s="12" t="s">
        <v>372</v>
      </c>
      <c r="H55" s="51" t="s">
        <v>444</v>
      </c>
      <c r="I55" s="40"/>
    </row>
    <row r="56" spans="1:9" ht="115.15">
      <c r="A56" s="41">
        <v>5</v>
      </c>
      <c r="B56" s="41"/>
      <c r="C56" s="12"/>
      <c r="D56" s="12"/>
      <c r="E56" s="12"/>
      <c r="F56" s="12"/>
      <c r="G56" s="12" t="s">
        <v>403</v>
      </c>
      <c r="H56" s="51" t="s">
        <v>455</v>
      </c>
      <c r="I56" s="40"/>
    </row>
    <row r="57" spans="1:9" ht="43.15">
      <c r="A57" s="41">
        <v>5</v>
      </c>
      <c r="B57" s="41"/>
      <c r="C57" s="12"/>
      <c r="D57" s="12"/>
      <c r="E57" s="12"/>
      <c r="F57" s="12"/>
      <c r="G57" s="12"/>
      <c r="H57" s="51" t="s">
        <v>457</v>
      </c>
      <c r="I57" s="40"/>
    </row>
    <row r="58" spans="1:9" ht="115.15">
      <c r="A58" s="41">
        <v>5</v>
      </c>
      <c r="B58" s="41"/>
      <c r="C58" s="12"/>
      <c r="D58" s="12"/>
      <c r="E58" s="12"/>
      <c r="F58" s="12"/>
      <c r="G58" s="12"/>
      <c r="H58" s="51" t="s">
        <v>445</v>
      </c>
      <c r="I58" s="40"/>
    </row>
    <row r="59" spans="1:9" s="101" customFormat="1" ht="28.9">
      <c r="A59" s="97">
        <v>6</v>
      </c>
      <c r="B59" s="97" t="s">
        <v>476</v>
      </c>
      <c r="C59" s="98" t="s">
        <v>472</v>
      </c>
      <c r="D59" s="98" t="s">
        <v>477</v>
      </c>
      <c r="E59" s="98"/>
      <c r="F59" s="98"/>
      <c r="G59" s="98"/>
      <c r="H59" s="99"/>
      <c r="I59" s="100"/>
    </row>
    <row r="60" spans="1:9" ht="86.45">
      <c r="A60" s="41">
        <v>6</v>
      </c>
      <c r="B60" s="41"/>
      <c r="C60" s="12"/>
      <c r="D60" s="12"/>
      <c r="E60" s="12" t="s">
        <v>423</v>
      </c>
      <c r="F60" s="12" t="s">
        <v>478</v>
      </c>
      <c r="G60" s="12" t="s">
        <v>375</v>
      </c>
      <c r="H60" s="51" t="s">
        <v>438</v>
      </c>
      <c r="I60" s="40" t="s">
        <v>437</v>
      </c>
    </row>
    <row r="61" spans="1:9" ht="115.15">
      <c r="A61" s="41">
        <v>6</v>
      </c>
      <c r="B61" s="41"/>
      <c r="C61" s="12"/>
      <c r="D61" s="12"/>
      <c r="E61" s="12" t="s">
        <v>431</v>
      </c>
      <c r="F61" s="12"/>
      <c r="G61" s="12" t="s">
        <v>377</v>
      </c>
      <c r="H61" s="51" t="s">
        <v>445</v>
      </c>
      <c r="I61" s="40" t="s">
        <v>430</v>
      </c>
    </row>
    <row r="62" spans="1:9" ht="86.45">
      <c r="A62" s="41">
        <v>6</v>
      </c>
      <c r="B62" s="41"/>
      <c r="C62" s="12"/>
      <c r="D62" s="12"/>
      <c r="E62" s="12" t="s">
        <v>427</v>
      </c>
      <c r="F62" s="12"/>
      <c r="G62" s="12" t="s">
        <v>379</v>
      </c>
      <c r="H62" s="51" t="s">
        <v>479</v>
      </c>
      <c r="I62" s="40" t="s">
        <v>434</v>
      </c>
    </row>
    <row r="63" spans="1:9" ht="57.6">
      <c r="A63" s="41">
        <v>6</v>
      </c>
      <c r="B63" s="41"/>
      <c r="C63" s="12"/>
      <c r="D63" s="12"/>
      <c r="E63" s="12"/>
      <c r="F63" s="12"/>
      <c r="G63" s="12" t="s">
        <v>401</v>
      </c>
      <c r="H63" s="51" t="s">
        <v>480</v>
      </c>
      <c r="I63" s="40"/>
    </row>
    <row r="64" spans="1:9" ht="43.15">
      <c r="A64" s="41">
        <v>6</v>
      </c>
      <c r="B64" s="41"/>
      <c r="C64" s="12"/>
      <c r="D64" s="12"/>
      <c r="E64" s="12"/>
      <c r="F64" s="12"/>
      <c r="G64" s="12" t="s">
        <v>403</v>
      </c>
      <c r="H64" s="51"/>
      <c r="I64" s="40"/>
    </row>
    <row r="65" spans="1:10" ht="28.9">
      <c r="A65" s="93">
        <v>7</v>
      </c>
      <c r="B65" s="93" t="s">
        <v>481</v>
      </c>
      <c r="C65" s="93" t="s">
        <v>477</v>
      </c>
      <c r="D65" s="93" t="s">
        <v>482</v>
      </c>
      <c r="E65" s="93"/>
      <c r="F65" s="93"/>
      <c r="G65" s="93"/>
      <c r="H65" s="94"/>
      <c r="I65" s="95"/>
      <c r="J65" s="96"/>
    </row>
    <row r="66" spans="1:10" ht="86.45">
      <c r="A66" s="41">
        <v>7</v>
      </c>
      <c r="B66" s="41"/>
      <c r="C66" s="12"/>
      <c r="D66" s="12"/>
      <c r="E66" s="12" t="s">
        <v>423</v>
      </c>
      <c r="F66" s="12" t="s">
        <v>483</v>
      </c>
      <c r="G66" s="12" t="s">
        <v>382</v>
      </c>
      <c r="H66" s="51" t="s">
        <v>438</v>
      </c>
      <c r="I66" s="40" t="s">
        <v>426</v>
      </c>
    </row>
    <row r="67" spans="1:10" ht="115.15">
      <c r="A67" s="41">
        <v>7</v>
      </c>
      <c r="B67" s="41"/>
      <c r="C67" s="12"/>
      <c r="D67" s="12"/>
      <c r="E67" s="12" t="s">
        <v>427</v>
      </c>
      <c r="F67" s="12"/>
      <c r="G67" s="12" t="s">
        <v>384</v>
      </c>
      <c r="H67" s="51" t="s">
        <v>455</v>
      </c>
      <c r="I67" s="40" t="s">
        <v>430</v>
      </c>
    </row>
    <row r="68" spans="1:10" ht="28.9">
      <c r="A68" s="41">
        <v>7</v>
      </c>
      <c r="B68" s="41"/>
      <c r="C68" s="12"/>
      <c r="D68" s="12"/>
      <c r="E68" s="12" t="s">
        <v>431</v>
      </c>
      <c r="F68" s="12"/>
      <c r="G68" s="12" t="s">
        <v>386</v>
      </c>
      <c r="H68" s="51" t="s">
        <v>465</v>
      </c>
      <c r="I68" s="40" t="s">
        <v>434</v>
      </c>
    </row>
    <row r="69" spans="1:10" ht="115.15">
      <c r="A69" s="41">
        <v>7</v>
      </c>
      <c r="B69" s="41"/>
      <c r="C69" s="12"/>
      <c r="D69" s="12"/>
      <c r="E69" s="12"/>
      <c r="F69" s="12"/>
      <c r="G69" s="12" t="s">
        <v>388</v>
      </c>
      <c r="H69" s="51" t="s">
        <v>445</v>
      </c>
      <c r="I69" s="40"/>
    </row>
    <row r="70" spans="1:10" ht="72">
      <c r="A70" s="41">
        <v>7</v>
      </c>
      <c r="B70" s="41"/>
      <c r="C70" s="12"/>
      <c r="D70" s="12"/>
      <c r="E70" s="12"/>
      <c r="F70" s="12"/>
      <c r="G70" s="12" t="s">
        <v>390</v>
      </c>
      <c r="H70" s="51" t="s">
        <v>479</v>
      </c>
      <c r="I70" s="40"/>
    </row>
    <row r="71" spans="1:10" ht="57.6">
      <c r="A71" s="41">
        <v>7</v>
      </c>
      <c r="B71" s="41"/>
      <c r="C71" s="12"/>
      <c r="D71" s="12"/>
      <c r="E71" s="12"/>
      <c r="F71" s="12"/>
      <c r="G71" s="12" t="s">
        <v>401</v>
      </c>
      <c r="H71" s="51" t="s">
        <v>480</v>
      </c>
      <c r="I71" s="40"/>
    </row>
    <row r="72" spans="1:10" ht="43.15">
      <c r="A72" s="41">
        <v>7</v>
      </c>
      <c r="B72" s="41"/>
      <c r="C72" s="12"/>
      <c r="D72" s="12"/>
      <c r="E72" s="12"/>
      <c r="F72" s="12"/>
      <c r="G72" s="12" t="s">
        <v>403</v>
      </c>
      <c r="H72" s="51"/>
      <c r="I72" s="40"/>
    </row>
    <row r="73" spans="1:10" s="88" customFormat="1">
      <c r="A73" s="89">
        <v>8</v>
      </c>
      <c r="B73" s="89" t="s">
        <v>484</v>
      </c>
      <c r="C73" s="90" t="s">
        <v>482</v>
      </c>
      <c r="D73" s="90" t="s">
        <v>485</v>
      </c>
      <c r="E73" s="90"/>
      <c r="F73" s="90"/>
      <c r="G73" s="90"/>
      <c r="H73" s="91"/>
      <c r="I73" s="92"/>
    </row>
    <row r="74" spans="1:10" ht="86.45">
      <c r="A74" s="41">
        <v>8</v>
      </c>
      <c r="B74" s="41"/>
      <c r="C74" s="12"/>
      <c r="D74" s="12"/>
      <c r="E74" s="12" t="s">
        <v>423</v>
      </c>
      <c r="F74" s="12" t="s">
        <v>486</v>
      </c>
      <c r="G74" s="12" t="s">
        <v>406</v>
      </c>
      <c r="H74" s="51" t="s">
        <v>438</v>
      </c>
      <c r="I74" s="40" t="s">
        <v>437</v>
      </c>
    </row>
    <row r="75" spans="1:10" ht="72">
      <c r="A75" s="41">
        <v>8</v>
      </c>
      <c r="B75" s="41"/>
      <c r="C75" s="12"/>
      <c r="D75" s="12"/>
      <c r="E75" s="12" t="s">
        <v>427</v>
      </c>
      <c r="F75" s="12"/>
      <c r="G75" s="12" t="s">
        <v>408</v>
      </c>
      <c r="H75" s="51" t="s">
        <v>442</v>
      </c>
      <c r="I75" s="40" t="s">
        <v>430</v>
      </c>
    </row>
    <row r="76" spans="1:10" ht="115.15">
      <c r="A76" s="41">
        <v>8</v>
      </c>
      <c r="B76" s="41"/>
      <c r="C76" s="12"/>
      <c r="D76" s="12"/>
      <c r="E76" s="12" t="s">
        <v>475</v>
      </c>
      <c r="F76" s="12"/>
      <c r="G76" s="12"/>
      <c r="H76" s="51" t="s">
        <v>445</v>
      </c>
      <c r="I76" s="40" t="s">
        <v>434</v>
      </c>
    </row>
    <row r="77" spans="1:10" ht="72">
      <c r="A77" s="41">
        <v>8</v>
      </c>
      <c r="B77" s="41"/>
      <c r="C77" s="12"/>
      <c r="D77" s="12"/>
      <c r="E77" s="12"/>
      <c r="F77" s="12"/>
      <c r="G77" s="12"/>
      <c r="H77" s="51" t="s">
        <v>479</v>
      </c>
      <c r="I77" s="40"/>
    </row>
    <row r="78" spans="1:10" ht="57.6">
      <c r="A78" s="41">
        <v>8</v>
      </c>
      <c r="B78" s="41"/>
      <c r="C78" s="12"/>
      <c r="D78" s="12"/>
      <c r="E78" s="12"/>
      <c r="F78" s="12"/>
      <c r="G78" s="12"/>
      <c r="H78" s="51" t="s">
        <v>480</v>
      </c>
      <c r="I78" s="40"/>
    </row>
  </sheetData>
  <conditionalFormatting sqref="A2:J126">
    <cfRule type="expression" dxfId="36" priority="3">
      <formula>$B2&gt;0</formula>
    </cfRule>
  </conditionalFormatting>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4">
        <x14:dataValidation type="list" allowBlank="1" showInputMessage="1" showErrorMessage="1" xr:uid="{BDE93295-592B-4B21-8A7C-0DC93FE0874B}">
          <x14:formula1>
            <xm:f>AUX!$A$2:$A$17</xm:f>
          </x14:formula1>
          <xm:sqref>E2:E78</xm:sqref>
        </x14:dataValidation>
        <x14:dataValidation type="list" allowBlank="1" showInputMessage="1" showErrorMessage="1" xr:uid="{D1DB9144-C463-48C8-92AC-D184A12E70A1}">
          <x14:formula1>
            <xm:f>AUX!$B$2:$B$17</xm:f>
          </x14:formula1>
          <xm:sqref>I2:I78</xm:sqref>
        </x14:dataValidation>
        <x14:dataValidation type="list" allowBlank="1" showInputMessage="1" showErrorMessage="1" xr:uid="{3DB08A8A-849C-486F-A0DD-BA446563FAE0}">
          <x14:formula1>
            <xm:f>'3.CE'!$F$3:$F$19</xm:f>
          </x14:formula1>
          <xm:sqref>H2:H78</xm:sqref>
        </x14:dataValidation>
        <x14:dataValidation type="list" allowBlank="1" showInputMessage="1" showErrorMessage="1" xr:uid="{B35741BA-190D-4B5F-AC76-E4EFB57B6D3F}">
          <x14:formula1>
            <xm:f>'4.SB'!$D$3:$D$123</xm:f>
          </x14:formula1>
          <xm:sqref>G2:G78</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D022E3-F391-459F-AF81-A4A878920E25}">
  <sheetPr>
    <tabColor theme="7"/>
  </sheetPr>
  <dimension ref="A1:M21"/>
  <sheetViews>
    <sheetView workbookViewId="0">
      <selection activeCell="I13" sqref="I13"/>
    </sheetView>
  </sheetViews>
  <sheetFormatPr defaultColWidth="11.42578125" defaultRowHeight="14.45"/>
  <cols>
    <col min="1" max="1" width="2.42578125" customWidth="1"/>
    <col min="2" max="2" width="24.85546875" customWidth="1"/>
    <col min="3" max="3" width="11" customWidth="1"/>
    <col min="4" max="4" width="11.42578125" customWidth="1"/>
    <col min="5" max="5" width="9" customWidth="1"/>
    <col min="6" max="6" width="15.5703125" customWidth="1"/>
    <col min="7" max="7" width="15.42578125" customWidth="1"/>
    <col min="8" max="8" width="26" customWidth="1"/>
    <col min="9" max="9" width="34.5703125" customWidth="1"/>
    <col min="10" max="10" width="50.42578125" customWidth="1"/>
    <col min="11" max="11" width="43.42578125" customWidth="1"/>
    <col min="12" max="12" width="24.7109375" customWidth="1"/>
    <col min="13" max="13" width="21.85546875" customWidth="1"/>
  </cols>
  <sheetData>
    <row r="1" spans="1:13" ht="48" customHeight="1">
      <c r="A1" s="22" t="s">
        <v>487</v>
      </c>
      <c r="B1" s="22" t="s">
        <v>410</v>
      </c>
      <c r="C1" s="22" t="s">
        <v>488</v>
      </c>
      <c r="D1" s="22" t="s">
        <v>489</v>
      </c>
      <c r="E1" s="22" t="s">
        <v>409</v>
      </c>
      <c r="F1" s="23" t="s">
        <v>490</v>
      </c>
      <c r="G1" s="22" t="s">
        <v>413</v>
      </c>
      <c r="H1" s="22" t="s">
        <v>491</v>
      </c>
      <c r="I1" s="22" t="s">
        <v>414</v>
      </c>
      <c r="J1" s="22" t="s">
        <v>415</v>
      </c>
      <c r="K1" s="22" t="s">
        <v>492</v>
      </c>
      <c r="L1" s="22" t="s">
        <v>417</v>
      </c>
      <c r="M1" s="22" t="s">
        <v>493</v>
      </c>
    </row>
    <row r="2" spans="1:13" s="59" customFormat="1" ht="22.5" customHeight="1">
      <c r="A2" s="55">
        <v>1</v>
      </c>
      <c r="B2" s="55" t="s">
        <v>494</v>
      </c>
      <c r="C2" s="37" t="s">
        <v>495</v>
      </c>
      <c r="D2" s="37" t="s">
        <v>447</v>
      </c>
      <c r="E2" s="37" t="s">
        <v>496</v>
      </c>
      <c r="F2" s="55"/>
      <c r="G2" s="55"/>
      <c r="H2" s="55"/>
      <c r="I2" s="55"/>
      <c r="J2" s="55"/>
      <c r="K2" s="56"/>
      <c r="L2" s="57"/>
      <c r="M2" s="58"/>
    </row>
    <row r="3" spans="1:13" s="59" customFormat="1" ht="57.6">
      <c r="A3" s="55">
        <v>1</v>
      </c>
      <c r="B3" s="55"/>
      <c r="C3" s="55"/>
      <c r="D3" s="55"/>
      <c r="E3" s="55"/>
      <c r="F3" s="37" t="s">
        <v>497</v>
      </c>
      <c r="G3" s="37" t="s">
        <v>423</v>
      </c>
      <c r="H3" s="55"/>
      <c r="I3" s="37" t="s">
        <v>498</v>
      </c>
      <c r="J3" s="37" t="s">
        <v>313</v>
      </c>
      <c r="K3" s="60" t="s">
        <v>450</v>
      </c>
      <c r="L3" s="61" t="s">
        <v>426</v>
      </c>
      <c r="M3" s="58"/>
    </row>
    <row r="4" spans="1:13" s="59" customFormat="1" ht="43.15">
      <c r="A4" s="55">
        <v>1</v>
      </c>
      <c r="B4" s="55"/>
      <c r="C4" s="55"/>
      <c r="D4" s="55"/>
      <c r="E4" s="55"/>
      <c r="F4" s="37"/>
      <c r="G4" s="37" t="s">
        <v>431</v>
      </c>
      <c r="H4" s="55"/>
      <c r="I4" s="37" t="s">
        <v>499</v>
      </c>
      <c r="J4" s="37" t="s">
        <v>317</v>
      </c>
      <c r="K4" s="60" t="s">
        <v>452</v>
      </c>
      <c r="L4" s="61" t="s">
        <v>434</v>
      </c>
      <c r="M4" s="58"/>
    </row>
    <row r="5" spans="1:13" s="59" customFormat="1" ht="72">
      <c r="A5" s="55">
        <v>1</v>
      </c>
      <c r="B5" s="55"/>
      <c r="C5" s="55"/>
      <c r="D5" s="55"/>
      <c r="E5" s="55"/>
      <c r="F5" s="37"/>
      <c r="G5" s="37"/>
      <c r="H5" s="55"/>
      <c r="I5" s="55"/>
      <c r="J5" s="37" t="s">
        <v>319</v>
      </c>
      <c r="K5" s="60" t="s">
        <v>456</v>
      </c>
      <c r="L5" s="61"/>
      <c r="M5" s="58"/>
    </row>
    <row r="6" spans="1:13" s="59" customFormat="1" ht="57.6">
      <c r="A6" s="41">
        <v>1</v>
      </c>
      <c r="B6" s="41"/>
      <c r="C6" s="55"/>
      <c r="D6" s="55"/>
      <c r="E6" s="55"/>
      <c r="F6" s="55"/>
      <c r="G6" s="37"/>
      <c r="H6" s="55"/>
      <c r="I6" s="55"/>
      <c r="J6" s="37" t="s">
        <v>321</v>
      </c>
      <c r="K6" s="60" t="s">
        <v>457</v>
      </c>
      <c r="L6" s="61"/>
      <c r="M6" s="58"/>
    </row>
    <row r="7" spans="1:13" ht="24.75" customHeight="1">
      <c r="A7" s="41">
        <v>2</v>
      </c>
      <c r="B7" s="41" t="s">
        <v>500</v>
      </c>
      <c r="C7" s="37" t="s">
        <v>501</v>
      </c>
      <c r="D7" s="37" t="s">
        <v>467</v>
      </c>
      <c r="E7" s="37" t="s">
        <v>497</v>
      </c>
      <c r="F7" s="37"/>
      <c r="G7" s="12"/>
      <c r="H7" s="12"/>
      <c r="I7" s="12"/>
      <c r="J7" s="12"/>
      <c r="K7" s="39"/>
      <c r="L7" s="40"/>
      <c r="M7" t="s">
        <v>422</v>
      </c>
    </row>
    <row r="8" spans="1:13" ht="115.15" hidden="1">
      <c r="A8" s="41">
        <v>2</v>
      </c>
      <c r="B8" s="41"/>
      <c r="C8" s="12"/>
      <c r="D8" s="12"/>
      <c r="E8" s="12"/>
      <c r="F8" s="12" t="s">
        <v>502</v>
      </c>
      <c r="G8" s="12" t="s">
        <v>423</v>
      </c>
      <c r="H8" s="12"/>
      <c r="I8" s="12"/>
      <c r="J8" s="16" t="s">
        <v>503</v>
      </c>
      <c r="K8" s="42" t="s">
        <v>504</v>
      </c>
      <c r="L8" s="40" t="s">
        <v>426</v>
      </c>
    </row>
    <row r="9" spans="1:13" ht="100.9" hidden="1">
      <c r="A9" s="41">
        <v>2</v>
      </c>
      <c r="B9" s="41"/>
      <c r="C9" s="12"/>
      <c r="D9" s="12"/>
      <c r="E9" s="12"/>
      <c r="F9" s="12"/>
      <c r="G9" s="12"/>
      <c r="H9" s="12"/>
      <c r="I9" s="12"/>
      <c r="J9" s="16" t="s">
        <v>505</v>
      </c>
      <c r="K9" s="42" t="s">
        <v>506</v>
      </c>
      <c r="L9" s="5" t="s">
        <v>426</v>
      </c>
    </row>
    <row r="10" spans="1:13" ht="86.45" hidden="1">
      <c r="A10" s="41">
        <v>2</v>
      </c>
      <c r="B10" s="41"/>
      <c r="C10" s="12"/>
      <c r="D10" s="12"/>
      <c r="E10" s="12"/>
      <c r="F10" s="12"/>
      <c r="G10" s="12"/>
      <c r="H10" s="12"/>
      <c r="I10" s="12"/>
      <c r="J10" s="16" t="s">
        <v>507</v>
      </c>
      <c r="K10" s="42" t="s">
        <v>508</v>
      </c>
      <c r="L10" s="40" t="s">
        <v>426</v>
      </c>
    </row>
    <row r="11" spans="1:13" ht="57.6">
      <c r="A11" s="41">
        <v>2</v>
      </c>
      <c r="B11" s="41"/>
      <c r="C11" s="12"/>
      <c r="D11" s="12"/>
      <c r="E11" s="12"/>
      <c r="F11" s="12" t="s">
        <v>496</v>
      </c>
      <c r="G11" s="12" t="s">
        <v>423</v>
      </c>
      <c r="H11" s="12"/>
      <c r="I11" s="37" t="s">
        <v>498</v>
      </c>
      <c r="J11" s="12" t="s">
        <v>394</v>
      </c>
      <c r="K11" s="39" t="s">
        <v>425</v>
      </c>
      <c r="L11" s="40" t="s">
        <v>509</v>
      </c>
    </row>
    <row r="12" spans="1:13" ht="57.6">
      <c r="A12" s="41">
        <v>2</v>
      </c>
      <c r="B12" s="41"/>
      <c r="C12" s="12"/>
      <c r="D12" s="12"/>
      <c r="E12" s="12"/>
      <c r="F12" s="12"/>
      <c r="G12" s="12" t="s">
        <v>510</v>
      </c>
      <c r="H12" s="12"/>
      <c r="I12" s="12"/>
      <c r="J12" s="16" t="s">
        <v>319</v>
      </c>
      <c r="K12" s="42" t="s">
        <v>433</v>
      </c>
      <c r="L12" s="40" t="s">
        <v>434</v>
      </c>
    </row>
    <row r="13" spans="1:13" ht="72">
      <c r="A13" s="41">
        <v>2</v>
      </c>
      <c r="B13" s="41"/>
      <c r="C13" s="12"/>
      <c r="D13" s="12"/>
      <c r="E13" s="12"/>
      <c r="F13" s="12"/>
      <c r="G13" s="12"/>
      <c r="H13" s="12"/>
      <c r="I13" s="12"/>
      <c r="J13" s="12" t="s">
        <v>366</v>
      </c>
      <c r="K13" s="39" t="s">
        <v>456</v>
      </c>
      <c r="L13" s="40"/>
    </row>
    <row r="14" spans="1:13" ht="72">
      <c r="A14" s="41">
        <v>2</v>
      </c>
      <c r="B14" s="41"/>
      <c r="C14" s="12"/>
      <c r="D14" s="12"/>
      <c r="E14" s="12"/>
      <c r="F14" s="12"/>
      <c r="G14" s="12"/>
      <c r="H14" s="12"/>
      <c r="I14" s="12"/>
      <c r="J14" s="12"/>
      <c r="K14" s="39" t="s">
        <v>479</v>
      </c>
      <c r="L14" s="40"/>
    </row>
    <row r="15" spans="1:13" ht="33.75" customHeight="1">
      <c r="A15" s="41">
        <v>3</v>
      </c>
      <c r="B15" s="41" t="s">
        <v>511</v>
      </c>
      <c r="C15" s="12" t="s">
        <v>501</v>
      </c>
      <c r="D15" s="12" t="s">
        <v>472</v>
      </c>
      <c r="E15" s="12" t="s">
        <v>512</v>
      </c>
      <c r="F15" s="12"/>
      <c r="G15" s="12"/>
      <c r="H15" s="12"/>
      <c r="I15" s="12"/>
      <c r="J15" s="16"/>
      <c r="K15" s="42"/>
      <c r="L15" s="40"/>
      <c r="M15" t="s">
        <v>422</v>
      </c>
    </row>
    <row r="16" spans="1:13" ht="129.6">
      <c r="A16" s="41">
        <v>3</v>
      </c>
      <c r="B16" s="41"/>
      <c r="C16" s="12"/>
      <c r="D16" s="12"/>
      <c r="E16" s="12"/>
      <c r="F16" s="12" t="s">
        <v>502</v>
      </c>
      <c r="G16" s="12" t="s">
        <v>423</v>
      </c>
      <c r="H16" s="12"/>
      <c r="I16" s="12" t="s">
        <v>513</v>
      </c>
      <c r="J16" s="16" t="s">
        <v>366</v>
      </c>
      <c r="K16" s="42" t="s">
        <v>455</v>
      </c>
      <c r="L16" s="40" t="s">
        <v>453</v>
      </c>
    </row>
    <row r="17" spans="1:12" ht="72">
      <c r="A17" s="41">
        <v>3</v>
      </c>
      <c r="B17" s="41"/>
      <c r="C17" s="12"/>
      <c r="D17" s="12"/>
      <c r="E17" s="12"/>
      <c r="F17" s="12" t="s">
        <v>497</v>
      </c>
      <c r="G17" s="12" t="s">
        <v>475</v>
      </c>
      <c r="H17" s="12"/>
      <c r="I17" s="12" t="s">
        <v>514</v>
      </c>
      <c r="J17" s="16" t="s">
        <v>368</v>
      </c>
      <c r="K17" s="42" t="s">
        <v>456</v>
      </c>
      <c r="L17" s="5" t="s">
        <v>509</v>
      </c>
    </row>
    <row r="18" spans="1:12" ht="28.9">
      <c r="A18" s="41">
        <v>4</v>
      </c>
      <c r="B18" s="41" t="s">
        <v>515</v>
      </c>
      <c r="C18" s="12" t="s">
        <v>516</v>
      </c>
      <c r="D18" s="12" t="s">
        <v>482</v>
      </c>
      <c r="E18" s="12" t="s">
        <v>517</v>
      </c>
      <c r="F18" s="12"/>
      <c r="G18" s="12"/>
      <c r="H18" s="12"/>
      <c r="I18" s="12"/>
      <c r="J18" s="12"/>
      <c r="K18" s="39"/>
      <c r="L18" s="40"/>
    </row>
    <row r="19" spans="1:12" ht="115.15">
      <c r="A19" s="41">
        <v>4</v>
      </c>
      <c r="B19" s="41"/>
      <c r="C19" s="12"/>
      <c r="D19" s="12"/>
      <c r="E19" s="12"/>
      <c r="F19" s="12" t="s">
        <v>518</v>
      </c>
      <c r="G19" s="12" t="s">
        <v>423</v>
      </c>
      <c r="H19" s="12"/>
      <c r="I19" s="12" t="s">
        <v>519</v>
      </c>
      <c r="J19" s="12"/>
      <c r="K19" s="39" t="s">
        <v>445</v>
      </c>
      <c r="L19" s="40" t="s">
        <v>426</v>
      </c>
    </row>
    <row r="20" spans="1:12" ht="72">
      <c r="A20" s="41">
        <v>4</v>
      </c>
      <c r="B20" s="41"/>
      <c r="C20" s="12"/>
      <c r="D20" s="12"/>
      <c r="E20" s="12"/>
      <c r="F20" s="12" t="s">
        <v>520</v>
      </c>
      <c r="G20" s="12" t="s">
        <v>475</v>
      </c>
      <c r="H20" s="12"/>
      <c r="I20" s="12"/>
      <c r="J20" s="12"/>
      <c r="K20" s="39" t="s">
        <v>479</v>
      </c>
      <c r="L20" s="40" t="s">
        <v>453</v>
      </c>
    </row>
    <row r="21" spans="1:12" ht="57.6">
      <c r="A21" s="41">
        <v>4</v>
      </c>
      <c r="B21" s="41"/>
      <c r="C21" s="12"/>
      <c r="D21" s="12"/>
      <c r="E21" s="12"/>
      <c r="F21" s="12"/>
      <c r="G21" s="12"/>
      <c r="H21" s="12"/>
      <c r="I21" s="12"/>
      <c r="J21" s="12"/>
      <c r="K21" s="39" t="s">
        <v>480</v>
      </c>
      <c r="L21" s="40" t="s">
        <v>509</v>
      </c>
    </row>
  </sheetData>
  <phoneticPr fontId="7" type="noConversion"/>
  <conditionalFormatting sqref="A2:M21">
    <cfRule type="expression" dxfId="22" priority="1">
      <formula>$B2&gt;0</formula>
    </cfRule>
  </conditionalFormatting>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5">
        <x14:dataValidation type="list" allowBlank="1" showInputMessage="1" showErrorMessage="1" xr:uid="{C7B738F8-9346-4A94-AD57-7B251116F40A}">
          <x14:formula1>
            <xm:f>'4.SB'!$D$3:$D$51</xm:f>
          </x14:formula1>
          <xm:sqref>J2</xm:sqref>
        </x14:dataValidation>
        <x14:dataValidation type="list" allowBlank="1" showInputMessage="1" showErrorMessage="1" xr:uid="{CA670EEA-26B8-4FE4-8E63-8458CF78D905}">
          <x14:formula1>
            <xm:f>'4.SB'!$D$3:$D$74</xm:f>
          </x14:formula1>
          <xm:sqref>J3:J17</xm:sqref>
        </x14:dataValidation>
        <x14:dataValidation type="list" allowBlank="1" showInputMessage="1" showErrorMessage="1" xr:uid="{ED5ED5D7-81FA-4372-90E7-E60E9F7495A3}">
          <x14:formula1>
            <xm:f>'3.CE'!$F$3:$F$20</xm:f>
          </x14:formula1>
          <xm:sqref>K2:K21</xm:sqref>
        </x14:dataValidation>
        <x14:dataValidation type="list" allowBlank="1" showInputMessage="1" showErrorMessage="1" xr:uid="{36B60886-D822-4CF7-8C57-0C2BDAE8BCD2}">
          <x14:formula1>
            <xm:f>AUX!$B$2:$B$17</xm:f>
          </x14:formula1>
          <xm:sqref>L2:L21</xm:sqref>
        </x14:dataValidation>
        <x14:dataValidation type="list" allowBlank="1" showInputMessage="1" showErrorMessage="1" xr:uid="{F9B4D521-B7F8-4544-A46F-EB04245EF85A}">
          <x14:formula1>
            <xm:f>AUX!$A$2:$A$17</xm:f>
          </x14:formula1>
          <xm:sqref>G2:H21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1AE5D0-7711-4EAB-B0A8-641AF7145EF5}">
  <sheetPr>
    <tabColor theme="5"/>
  </sheetPr>
  <dimension ref="A1:E7"/>
  <sheetViews>
    <sheetView workbookViewId="0">
      <selection activeCell="B3" sqref="B3"/>
    </sheetView>
  </sheetViews>
  <sheetFormatPr defaultColWidth="11.42578125" defaultRowHeight="14.45"/>
  <cols>
    <col min="1" max="1" width="38.85546875" customWidth="1"/>
    <col min="2" max="2" width="8.85546875" customWidth="1"/>
    <col min="3" max="3" width="30.5703125" customWidth="1"/>
    <col min="4" max="4" width="17.7109375" customWidth="1"/>
    <col min="5" max="5" width="64.42578125" customWidth="1"/>
  </cols>
  <sheetData>
    <row r="1" spans="1:5">
      <c r="A1" s="4" t="s">
        <v>521</v>
      </c>
      <c r="B1" s="4" t="s">
        <v>522</v>
      </c>
      <c r="C1" s="4" t="s">
        <v>523</v>
      </c>
      <c r="D1" s="4" t="s">
        <v>524</v>
      </c>
      <c r="E1" s="4" t="s">
        <v>493</v>
      </c>
    </row>
    <row r="2" spans="1:5">
      <c r="A2" t="s">
        <v>525</v>
      </c>
      <c r="B2" t="s">
        <v>526</v>
      </c>
      <c r="C2" t="s">
        <v>527</v>
      </c>
      <c r="D2" t="s">
        <v>528</v>
      </c>
    </row>
    <row r="3" spans="1:5">
      <c r="A3" t="s">
        <v>529</v>
      </c>
      <c r="B3" t="s">
        <v>530</v>
      </c>
      <c r="C3" t="s">
        <v>531</v>
      </c>
      <c r="D3" t="s">
        <v>528</v>
      </c>
    </row>
    <row r="4" spans="1:5">
      <c r="A4" t="s">
        <v>532</v>
      </c>
      <c r="B4" t="s">
        <v>526</v>
      </c>
      <c r="C4" t="s">
        <v>533</v>
      </c>
      <c r="D4" t="s">
        <v>528</v>
      </c>
    </row>
    <row r="5" spans="1:5">
      <c r="A5" t="s">
        <v>534</v>
      </c>
      <c r="B5" t="s">
        <v>526</v>
      </c>
      <c r="C5" t="s">
        <v>535</v>
      </c>
      <c r="D5" t="s">
        <v>528</v>
      </c>
    </row>
    <row r="6" spans="1:5">
      <c r="A6" t="s">
        <v>536</v>
      </c>
      <c r="B6" t="s">
        <v>530</v>
      </c>
      <c r="C6" t="s">
        <v>537</v>
      </c>
      <c r="D6" t="s">
        <v>528</v>
      </c>
    </row>
    <row r="7" spans="1:5" ht="28.9">
      <c r="A7" t="s">
        <v>538</v>
      </c>
      <c r="B7" t="s">
        <v>526</v>
      </c>
      <c r="C7" s="3" t="s">
        <v>539</v>
      </c>
      <c r="D7" t="s">
        <v>528</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Jesús Alberto Del Hoyo Mora</cp:lastModifiedBy>
  <cp:revision/>
  <dcterms:created xsi:type="dcterms:W3CDTF">2015-06-05T18:19:34Z</dcterms:created>
  <dcterms:modified xsi:type="dcterms:W3CDTF">2025-11-05T11:56:19Z</dcterms:modified>
  <cp:category/>
  <cp:contentStatus/>
</cp:coreProperties>
</file>